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組織フォルダ\040 福祉部\福祉部共有\高齢者福祉計画・介護保険事業計画\第１１次計画\【プロポーザル】\選定委員会\第1回\会議資料\資料\"/>
    </mc:Choice>
  </mc:AlternateContent>
  <xr:revisionPtr revIDLastSave="0" documentId="13_ncr:1_{10E28C2B-3E7C-4EC6-9560-6515508649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15-1号（単体）" sheetId="4" r:id="rId1"/>
    <sheet name="様式第15-1号（連結）" sheetId="1" r:id="rId2"/>
    <sheet name="提出用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5" l="1"/>
  <c r="E53" i="5"/>
  <c r="D53" i="5"/>
  <c r="F52" i="5"/>
  <c r="E52" i="5"/>
  <c r="D52" i="5"/>
  <c r="F51" i="5"/>
  <c r="E51" i="5"/>
  <c r="D51" i="5"/>
  <c r="C51" i="5"/>
  <c r="F50" i="5"/>
  <c r="E50" i="5"/>
  <c r="D50" i="5"/>
  <c r="F49" i="5"/>
  <c r="E49" i="5"/>
  <c r="D49" i="5"/>
  <c r="C49" i="5"/>
  <c r="F48" i="5"/>
  <c r="E48" i="5"/>
  <c r="D48" i="5"/>
  <c r="C44" i="5"/>
  <c r="C39" i="5"/>
  <c r="C36" i="5"/>
  <c r="C40" i="5" s="1"/>
  <c r="C45" i="5" s="1"/>
  <c r="C30" i="5"/>
  <c r="C53" i="5" s="1"/>
  <c r="C26" i="5"/>
  <c r="C32" i="5" s="1"/>
  <c r="B22" i="5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21" i="5"/>
  <c r="C12" i="5"/>
  <c r="F53" i="4"/>
  <c r="E53" i="4"/>
  <c r="D53" i="4"/>
  <c r="F52" i="4"/>
  <c r="E52" i="4"/>
  <c r="D52" i="4"/>
  <c r="F51" i="4"/>
  <c r="E51" i="4"/>
  <c r="D51" i="4"/>
  <c r="C51" i="4"/>
  <c r="F50" i="4"/>
  <c r="E50" i="4"/>
  <c r="D50" i="4"/>
  <c r="F49" i="4"/>
  <c r="E49" i="4"/>
  <c r="D49" i="4"/>
  <c r="C49" i="4"/>
  <c r="F48" i="4"/>
  <c r="E48" i="4"/>
  <c r="D48" i="4"/>
  <c r="C44" i="4"/>
  <c r="C39" i="4"/>
  <c r="C36" i="4"/>
  <c r="C30" i="4"/>
  <c r="C53" i="4" s="1"/>
  <c r="C26" i="4"/>
  <c r="B21" i="4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C12" i="4"/>
  <c r="F53" i="1"/>
  <c r="E53" i="1"/>
  <c r="D53" i="1"/>
  <c r="F52" i="1"/>
  <c r="E52" i="1"/>
  <c r="D52" i="1"/>
  <c r="F51" i="1"/>
  <c r="E51" i="1"/>
  <c r="D51" i="1"/>
  <c r="C51" i="1"/>
  <c r="F50" i="1"/>
  <c r="E50" i="1"/>
  <c r="D50" i="1"/>
  <c r="F49" i="1"/>
  <c r="E49" i="1"/>
  <c r="D49" i="1"/>
  <c r="C49" i="1"/>
  <c r="F48" i="1"/>
  <c r="E48" i="1"/>
  <c r="D48" i="1"/>
  <c r="C44" i="1"/>
  <c r="C39" i="1"/>
  <c r="C36" i="1"/>
  <c r="C40" i="1" s="1"/>
  <c r="C45" i="1" s="1"/>
  <c r="C30" i="1"/>
  <c r="C53" i="1" s="1"/>
  <c r="C26" i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C12" i="1"/>
  <c r="C40" i="4" l="1"/>
  <c r="C45" i="4" s="1"/>
  <c r="C52" i="1"/>
  <c r="C52" i="4"/>
  <c r="C50" i="5"/>
  <c r="C48" i="5"/>
  <c r="C52" i="5"/>
  <c r="C50" i="4"/>
  <c r="C48" i="4"/>
  <c r="C32" i="4"/>
  <c r="C50" i="1"/>
  <c r="C48" i="1"/>
  <c r="C32" i="1"/>
</calcChain>
</file>

<file path=xl/sharedStrings.xml><?xml version="1.0" encoding="utf-8"?>
<sst xmlns="http://schemas.openxmlformats.org/spreadsheetml/2006/main" count="245" uniqueCount="75">
  <si>
    <t>財務状況等調査表（１）（単体決算）</t>
    <rPh sb="0" eb="2">
      <t>ザイム</t>
    </rPh>
    <rPh sb="2" eb="4">
      <t>ジョウキョウ</t>
    </rPh>
    <rPh sb="4" eb="5">
      <t>トウ</t>
    </rPh>
    <rPh sb="5" eb="7">
      <t>チョウサ</t>
    </rPh>
    <rPh sb="7" eb="8">
      <t>ヒョウ</t>
    </rPh>
    <rPh sb="12" eb="14">
      <t>タンタイ</t>
    </rPh>
    <rPh sb="14" eb="16">
      <t>ケッサン</t>
    </rPh>
    <phoneticPr fontId="4"/>
  </si>
  <si>
    <t>太枠箇所に数値を入力</t>
    <rPh sb="0" eb="2">
      <t>フトワク</t>
    </rPh>
    <rPh sb="2" eb="4">
      <t>カショ</t>
    </rPh>
    <rPh sb="5" eb="7">
      <t>スウチ</t>
    </rPh>
    <rPh sb="8" eb="9">
      <t>ニュウ</t>
    </rPh>
    <rPh sb="9" eb="10">
      <t>リョク</t>
    </rPh>
    <phoneticPr fontId="4"/>
  </si>
  <si>
    <t>■事業者財務状況</t>
    <rPh sb="1" eb="4">
      <t>ジギョウシャ</t>
    </rPh>
    <rPh sb="4" eb="6">
      <t>ザイム</t>
    </rPh>
    <rPh sb="6" eb="8">
      <t>ジョウキョウ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</si>
  <si>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</si>
  <si>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損益計算書情報</t>
    <rPh sb="0" eb="2">
      <t>ソンエキ</t>
    </rPh>
    <rPh sb="2" eb="5">
      <t>ケイサンショ</t>
    </rPh>
    <rPh sb="5" eb="7">
      <t>ジョウホウ</t>
    </rPh>
    <phoneticPr fontId="4"/>
  </si>
  <si>
    <t>項目番号</t>
    <rPh sb="0" eb="2">
      <t>コウモク</t>
    </rPh>
    <rPh sb="2" eb="4">
      <t>バンゴウ</t>
    </rPh>
    <phoneticPr fontId="4"/>
  </si>
  <si>
    <t>記載例</t>
    <rPh sb="0" eb="2">
      <t>キサイ</t>
    </rPh>
    <rPh sb="2" eb="3">
      <t>レイ</t>
    </rPh>
    <phoneticPr fontId="4"/>
  </si>
  <si>
    <t>3期前事業年度</t>
    <rPh sb="1" eb="2">
      <t>キ</t>
    </rPh>
    <rPh sb="2" eb="3">
      <t>マエ</t>
    </rPh>
    <rPh sb="3" eb="5">
      <t>ジギョウ</t>
    </rPh>
    <rPh sb="5" eb="7">
      <t>ネンド</t>
    </rPh>
    <phoneticPr fontId="4"/>
  </si>
  <si>
    <t>2期前事業年度</t>
    <rPh sb="1" eb="2">
      <t>キ</t>
    </rPh>
    <rPh sb="2" eb="3">
      <t>マエ</t>
    </rPh>
    <rPh sb="3" eb="5">
      <t>ジギョウ</t>
    </rPh>
    <rPh sb="5" eb="7">
      <t>ネンド</t>
    </rPh>
    <phoneticPr fontId="4"/>
  </si>
  <si>
    <t>直前事業年度</t>
    <rPh sb="0" eb="2">
      <t>チョクゼン</t>
    </rPh>
    <rPh sb="2" eb="4">
      <t>ジギョウ</t>
    </rPh>
    <rPh sb="4" eb="6">
      <t>ネンド</t>
    </rPh>
    <phoneticPr fontId="4"/>
  </si>
  <si>
    <t>売上高</t>
    <rPh sb="0" eb="2">
      <t>ウリアゲ</t>
    </rPh>
    <rPh sb="2" eb="3">
      <t>ダカ</t>
    </rPh>
    <phoneticPr fontId="4"/>
  </si>
  <si>
    <t xml:space="preserve"> (売上高内訳）官公庁向売上（国、県、市町村等）</t>
    <rPh sb="2" eb="4">
      <t>ウリアゲ</t>
    </rPh>
    <rPh sb="4" eb="5">
      <t>ダカ</t>
    </rPh>
    <rPh sb="5" eb="7">
      <t>ウチワケ</t>
    </rPh>
    <rPh sb="8" eb="11">
      <t>カンコウチョウ</t>
    </rPh>
    <rPh sb="11" eb="12">
      <t>ム</t>
    </rPh>
    <rPh sb="12" eb="14">
      <t>ウリアゲ</t>
    </rPh>
    <rPh sb="15" eb="16">
      <t>クニ</t>
    </rPh>
    <rPh sb="17" eb="18">
      <t>ケン</t>
    </rPh>
    <rPh sb="19" eb="20">
      <t>シ</t>
    </rPh>
    <rPh sb="20" eb="21">
      <t>マチ</t>
    </rPh>
    <rPh sb="21" eb="22">
      <t>ソン</t>
    </rPh>
    <rPh sb="22" eb="23">
      <t>トウ</t>
    </rPh>
    <phoneticPr fontId="4"/>
  </si>
  <si>
    <t>　　　　　　　民間向売上</t>
    <rPh sb="7" eb="9">
      <t>ミンカン</t>
    </rPh>
    <rPh sb="9" eb="10">
      <t>ム</t>
    </rPh>
    <rPh sb="10" eb="12">
      <t>ウリアゲ</t>
    </rPh>
    <phoneticPr fontId="4"/>
  </si>
  <si>
    <t>売上総利益</t>
    <rPh sb="0" eb="2">
      <t>ウリアゲ</t>
    </rPh>
    <rPh sb="2" eb="5">
      <t>ソウリエキ</t>
    </rPh>
    <phoneticPr fontId="4"/>
  </si>
  <si>
    <t>営業利益（△営業損失）</t>
    <rPh sb="0" eb="2">
      <t>エイギョウ</t>
    </rPh>
    <rPh sb="2" eb="4">
      <t>リエキ</t>
    </rPh>
    <rPh sb="6" eb="8">
      <t>エイギョウ</t>
    </rPh>
    <rPh sb="8" eb="10">
      <t>ソンシツ</t>
    </rPh>
    <phoneticPr fontId="4"/>
  </si>
  <si>
    <t>経常利益（△経常損失）</t>
    <rPh sb="0" eb="2">
      <t>ケイジョウ</t>
    </rPh>
    <rPh sb="2" eb="4">
      <t>リエキ</t>
    </rPh>
    <rPh sb="6" eb="8">
      <t>ケイジョウ</t>
    </rPh>
    <rPh sb="8" eb="10">
      <t>ソンシツ</t>
    </rPh>
    <phoneticPr fontId="4"/>
  </si>
  <si>
    <t>税引前当期純利益（△税引前当期純損失）</t>
    <rPh sb="0" eb="2">
      <t>ゼイビ</t>
    </rPh>
    <rPh sb="2" eb="3">
      <t>マエ</t>
    </rPh>
    <rPh sb="3" eb="5">
      <t>トウキ</t>
    </rPh>
    <rPh sb="5" eb="8">
      <t>ジュンリエキ</t>
    </rPh>
    <rPh sb="10" eb="12">
      <t>ゼイビ</t>
    </rPh>
    <rPh sb="12" eb="13">
      <t>マエ</t>
    </rPh>
    <rPh sb="13" eb="15">
      <t>トウキ</t>
    </rPh>
    <rPh sb="15" eb="16">
      <t>ジュン</t>
    </rPh>
    <rPh sb="16" eb="18">
      <t>ソンシツ</t>
    </rPh>
    <phoneticPr fontId="4"/>
  </si>
  <si>
    <t>当期純利益（△当期純損失）</t>
    <rPh sb="0" eb="2">
      <t>トウキ</t>
    </rPh>
    <rPh sb="2" eb="3">
      <t>ジュン</t>
    </rPh>
    <rPh sb="3" eb="5">
      <t>リエキ</t>
    </rPh>
    <rPh sb="7" eb="9">
      <t>トウキ</t>
    </rPh>
    <rPh sb="9" eb="10">
      <t>ジュン</t>
    </rPh>
    <rPh sb="10" eb="12">
      <t>ソンシツ</t>
    </rPh>
    <phoneticPr fontId="4"/>
  </si>
  <si>
    <t>貸借対照表情報</t>
    <rPh sb="0" eb="2">
      <t>タイシャク</t>
    </rPh>
    <rPh sb="2" eb="5">
      <t>タイショウヒョウ</t>
    </rPh>
    <rPh sb="5" eb="7">
      <t>ジョウホウ</t>
    </rPh>
    <phoneticPr fontId="4"/>
  </si>
  <si>
    <t>現金預金</t>
    <rPh sb="0" eb="2">
      <t>ゲンキン</t>
    </rPh>
    <rPh sb="2" eb="4">
      <t>ヨキン</t>
    </rPh>
    <phoneticPr fontId="4"/>
  </si>
  <si>
    <t>売掛債権（売掛金、受取手形、完成業務未収入金など）</t>
    <rPh sb="0" eb="2">
      <t>ウリカケ</t>
    </rPh>
    <rPh sb="2" eb="4">
      <t>サイケン</t>
    </rPh>
    <rPh sb="5" eb="7">
      <t>ウリカケ</t>
    </rPh>
    <rPh sb="7" eb="8">
      <t>キン</t>
    </rPh>
    <rPh sb="9" eb="11">
      <t>ウケトリ</t>
    </rPh>
    <rPh sb="11" eb="13">
      <t>テガタ</t>
    </rPh>
    <rPh sb="14" eb="16">
      <t>カンセイ</t>
    </rPh>
    <rPh sb="16" eb="18">
      <t>ギョウム</t>
    </rPh>
    <rPh sb="18" eb="19">
      <t>ミ</t>
    </rPh>
    <rPh sb="19" eb="20">
      <t>シュウ</t>
    </rPh>
    <rPh sb="20" eb="22">
      <t>ニュウキン</t>
    </rPh>
    <phoneticPr fontId="4"/>
  </si>
  <si>
    <t>棚卸資産（未成業務支出金）</t>
    <rPh sb="0" eb="2">
      <t>タナオロシ</t>
    </rPh>
    <rPh sb="2" eb="4">
      <t>シサン</t>
    </rPh>
    <rPh sb="5" eb="6">
      <t>マ</t>
    </rPh>
    <rPh sb="6" eb="7">
      <t>ナ</t>
    </rPh>
    <rPh sb="7" eb="9">
      <t>ギョウム</t>
    </rPh>
    <rPh sb="9" eb="11">
      <t>シシュツ</t>
    </rPh>
    <rPh sb="11" eb="12">
      <t>キン</t>
    </rPh>
    <phoneticPr fontId="4"/>
  </si>
  <si>
    <t>有価証券</t>
    <rPh sb="0" eb="2">
      <t>ユウカ</t>
    </rPh>
    <rPh sb="2" eb="4">
      <t>ショウケン</t>
    </rPh>
    <phoneticPr fontId="4"/>
  </si>
  <si>
    <t>その他の流動資産</t>
    <rPh sb="2" eb="3">
      <t>タ</t>
    </rPh>
    <rPh sb="4" eb="6">
      <t>リュウドウ</t>
    </rPh>
    <rPh sb="6" eb="8">
      <t>シサン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</si>
  <si>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</si>
  <si>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　　流動資産　計</t>
    <rPh sb="2" eb="4">
      <t>リュウドウ</t>
    </rPh>
    <rPh sb="4" eb="6">
      <t>シサン</t>
    </rPh>
    <rPh sb="7" eb="8">
      <t>ケイ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</si>
  <si>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</si>
  <si>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</si>
  <si>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</si>
  <si>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　　固定資産　計</t>
    <rPh sb="2" eb="4">
      <t>コテイ</t>
    </rPh>
    <rPh sb="4" eb="6">
      <t>シサン</t>
    </rPh>
    <rPh sb="7" eb="8">
      <t>ケイ</t>
    </rPh>
    <phoneticPr fontId="4"/>
  </si>
  <si>
    <t>　　繰延資産　計</t>
    <rPh sb="2" eb="4">
      <t>クリノベ</t>
    </rPh>
    <rPh sb="4" eb="6">
      <t>シサン</t>
    </rPh>
    <phoneticPr fontId="4"/>
  </si>
  <si>
    <t>　　資産　合計</t>
    <rPh sb="2" eb="4">
      <t>シサン</t>
    </rPh>
    <rPh sb="5" eb="7">
      <t>ゴウケイ</t>
    </rPh>
    <phoneticPr fontId="4"/>
  </si>
  <si>
    <t>買掛債務（買掛金、支払手形、業務未払金など）</t>
    <rPh sb="0" eb="2">
      <t>カイカ</t>
    </rPh>
    <rPh sb="2" eb="4">
      <t>サイム</t>
    </rPh>
    <rPh sb="5" eb="8">
      <t>カイカケキン</t>
    </rPh>
    <rPh sb="9" eb="11">
      <t>シハライ</t>
    </rPh>
    <rPh sb="11" eb="13">
      <t>テガタ</t>
    </rPh>
    <rPh sb="14" eb="16">
      <t>ギョウム</t>
    </rPh>
    <rPh sb="16" eb="18">
      <t>ミバラ</t>
    </rPh>
    <rPh sb="18" eb="19">
      <t>キン</t>
    </rPh>
    <phoneticPr fontId="4"/>
  </si>
  <si>
    <t>短期借入金、１年以内返済長期借入金、短期社債</t>
    <rPh sb="0" eb="2">
      <t>タンキ</t>
    </rPh>
    <rPh sb="2" eb="4">
      <t>カリイレ</t>
    </rPh>
    <rPh sb="4" eb="5">
      <t>キン</t>
    </rPh>
    <rPh sb="7" eb="8">
      <t>ネン</t>
    </rPh>
    <rPh sb="8" eb="10">
      <t>イナイ</t>
    </rPh>
    <rPh sb="10" eb="12">
      <t>ヘンサイ</t>
    </rPh>
    <rPh sb="12" eb="14">
      <t>チョウキ</t>
    </rPh>
    <rPh sb="14" eb="16">
      <t>カリイレ</t>
    </rPh>
    <rPh sb="16" eb="17">
      <t>キン</t>
    </rPh>
    <rPh sb="18" eb="20">
      <t>タンキ</t>
    </rPh>
    <rPh sb="20" eb="22">
      <t>シャサイ</t>
    </rPh>
    <phoneticPr fontId="4"/>
  </si>
  <si>
    <t>その他の流動負債</t>
    <rPh sb="2" eb="3">
      <t>タ</t>
    </rPh>
    <rPh sb="4" eb="6">
      <t>リュウドウ</t>
    </rPh>
    <rPh sb="6" eb="8">
      <t>フサイ</t>
    </rPh>
    <phoneticPr fontId="4"/>
  </si>
  <si>
    <t>　　流動負債　計</t>
    <rPh sb="2" eb="4">
      <t>リュウドウ</t>
    </rPh>
    <rPh sb="4" eb="6">
      <t>フサイ</t>
    </rPh>
    <rPh sb="7" eb="8">
      <t>ケイ</t>
    </rPh>
    <phoneticPr fontId="4"/>
  </si>
  <si>
    <t>長期借入金・長期社債</t>
    <rPh sb="0" eb="2">
      <t>チョウキ</t>
    </rPh>
    <rPh sb="2" eb="4">
      <t>カリイレ</t>
    </rPh>
    <rPh sb="4" eb="5">
      <t>キン</t>
    </rPh>
    <rPh sb="6" eb="8">
      <t>チョウキ</t>
    </rPh>
    <rPh sb="8" eb="10">
      <t>シャサイ</t>
    </rPh>
    <phoneticPr fontId="4"/>
  </si>
  <si>
    <t>その他の固定負債</t>
    <rPh sb="2" eb="3">
      <t>タ</t>
    </rPh>
    <rPh sb="4" eb="6">
      <t>コテイ</t>
    </rPh>
    <rPh sb="6" eb="8">
      <t>フサイ</t>
    </rPh>
    <phoneticPr fontId="4"/>
  </si>
  <si>
    <t>　　固定負債　計</t>
    <rPh sb="2" eb="4">
      <t>コテイ</t>
    </rPh>
    <rPh sb="4" eb="6">
      <t>フサイ</t>
    </rPh>
    <rPh sb="7" eb="8">
      <t>ケイ</t>
    </rPh>
    <phoneticPr fontId="4"/>
  </si>
  <si>
    <t>　　負債　合計</t>
    <rPh sb="2" eb="4">
      <t>フサイ</t>
    </rPh>
    <rPh sb="5" eb="6">
      <t>ゴウ</t>
    </rPh>
    <rPh sb="6" eb="7">
      <t>ケイ</t>
    </rPh>
    <phoneticPr fontId="4"/>
  </si>
  <si>
    <t>株主資本</t>
    <rPh sb="0" eb="2">
      <t>カブヌシ</t>
    </rPh>
    <rPh sb="2" eb="4">
      <t>シホン</t>
    </rPh>
    <phoneticPr fontId="4"/>
  </si>
  <si>
    <t>評価・換算差額等</t>
    <rPh sb="0" eb="2">
      <t>ヒョウカ</t>
    </rPh>
    <rPh sb="3" eb="5">
      <t>カンザン</t>
    </rPh>
    <rPh sb="5" eb="7">
      <t>サガク</t>
    </rPh>
    <rPh sb="7" eb="8">
      <t>ナド</t>
    </rPh>
    <phoneticPr fontId="4"/>
  </si>
  <si>
    <t>新株予約権</t>
    <rPh sb="0" eb="2">
      <t>シンカブ</t>
    </rPh>
    <rPh sb="2" eb="4">
      <t>ヨヤク</t>
    </rPh>
    <rPh sb="4" eb="5">
      <t>ケン</t>
    </rPh>
    <phoneticPr fontId="4"/>
  </si>
  <si>
    <t>　　純資産　合計</t>
    <rPh sb="2" eb="5">
      <t>ジュンシサン</t>
    </rPh>
    <rPh sb="6" eb="8">
      <t>ゴウケイ</t>
    </rPh>
    <phoneticPr fontId="4"/>
  </si>
  <si>
    <t>　　負債及び純資産　合計</t>
    <rPh sb="2" eb="4">
      <t>フサイ</t>
    </rPh>
    <rPh sb="4" eb="5">
      <t>オヨ</t>
    </rPh>
    <rPh sb="6" eb="9">
      <t>ジュンシサン</t>
    </rPh>
    <rPh sb="10" eb="12">
      <t>ゴウケイ</t>
    </rPh>
    <phoneticPr fontId="4"/>
  </si>
  <si>
    <t>財務数値</t>
    <rPh sb="0" eb="2">
      <t>ザイム</t>
    </rPh>
    <rPh sb="2" eb="4">
      <t>スウチ</t>
    </rPh>
    <phoneticPr fontId="4"/>
  </si>
  <si>
    <t>算出式</t>
    <rPh sb="0" eb="2">
      <t>サンシュツ</t>
    </rPh>
    <rPh sb="2" eb="3">
      <t>シキ</t>
    </rPh>
    <phoneticPr fontId="4"/>
  </si>
  <si>
    <t>表示例</t>
    <rPh sb="0" eb="2">
      <t>ヒョウジ</t>
    </rPh>
    <rPh sb="2" eb="3">
      <t>レイ</t>
    </rPh>
    <phoneticPr fontId="4"/>
  </si>
  <si>
    <t>自己資本比率</t>
    <rPh sb="0" eb="2">
      <t>ジコ</t>
    </rPh>
    <rPh sb="2" eb="4">
      <t>シホン</t>
    </rPh>
    <rPh sb="4" eb="6">
      <t>ヒリツ</t>
    </rPh>
    <phoneticPr fontId="4"/>
  </si>
  <si>
    <t>自己資本当期純利益率</t>
    <rPh sb="0" eb="2">
      <t>ジコ</t>
    </rPh>
    <rPh sb="2" eb="4">
      <t>シホン</t>
    </rPh>
    <rPh sb="4" eb="6">
      <t>トウキ</t>
    </rPh>
    <rPh sb="6" eb="7">
      <t>ジュン</t>
    </rPh>
    <rPh sb="7" eb="9">
      <t>リエキ</t>
    </rPh>
    <rPh sb="9" eb="10">
      <t>リツ</t>
    </rPh>
    <phoneticPr fontId="4"/>
  </si>
  <si>
    <t>総資本税引前当期純利益率</t>
    <rPh sb="0" eb="3">
      <t>ソウシホン</t>
    </rPh>
    <rPh sb="3" eb="4">
      <t>ゼイ</t>
    </rPh>
    <rPh sb="4" eb="5">
      <t>ヒ</t>
    </rPh>
    <rPh sb="5" eb="6">
      <t>マエ</t>
    </rPh>
    <rPh sb="6" eb="8">
      <t>トウキ</t>
    </rPh>
    <rPh sb="8" eb="9">
      <t>ジュン</t>
    </rPh>
    <rPh sb="9" eb="11">
      <t>リエキ</t>
    </rPh>
    <rPh sb="11" eb="12">
      <t>リツ</t>
    </rPh>
    <phoneticPr fontId="4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</si>
  <si>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4"/>
  </si>
  <si>
    <t>流動比率</t>
    <rPh sb="0" eb="2">
      <t>リュウドウ</t>
    </rPh>
    <rPh sb="2" eb="4">
      <t>ヒリツ</t>
    </rPh>
    <phoneticPr fontId="4"/>
  </si>
  <si>
    <t>固定比率</t>
    <rPh sb="0" eb="2">
      <t>コテイ</t>
    </rPh>
    <rPh sb="2" eb="4">
      <t>ヒリツ</t>
    </rPh>
    <phoneticPr fontId="4"/>
  </si>
  <si>
    <t>提出資料</t>
    <rPh sb="0" eb="2">
      <t>テイシュツ</t>
    </rPh>
    <rPh sb="2" eb="4">
      <t>シリョウ</t>
    </rPh>
    <phoneticPr fontId="4"/>
  </si>
  <si>
    <t>①　上場企業の場合、有価証券報告書の写し（直前3期分）</t>
    <rPh sb="2" eb="4">
      <t>ジョウジョウ</t>
    </rPh>
    <rPh sb="4" eb="6">
      <t>キギョウ</t>
    </rPh>
    <rPh sb="7" eb="9">
      <t>バアイ</t>
    </rPh>
    <rPh sb="10" eb="12">
      <t>ユウカ</t>
    </rPh>
    <rPh sb="12" eb="14">
      <t>ショウケン</t>
    </rPh>
    <rPh sb="14" eb="17">
      <t>ホウコクショ</t>
    </rPh>
    <rPh sb="18" eb="19">
      <t>ウツ</t>
    </rPh>
    <rPh sb="21" eb="23">
      <t>チョクゼン</t>
    </rPh>
    <rPh sb="24" eb="25">
      <t>キ</t>
    </rPh>
    <rPh sb="25" eb="26">
      <t>ブン</t>
    </rPh>
    <phoneticPr fontId="4"/>
  </si>
  <si>
    <t>②　事業報告書と計算書及びその明細書の写し（直前3期分）　</t>
    <rPh sb="2" eb="4">
      <t>ジギョウ</t>
    </rPh>
    <rPh sb="4" eb="7">
      <t>ホウコクショ</t>
    </rPh>
    <rPh sb="8" eb="10">
      <t>ケイサン</t>
    </rPh>
    <rPh sb="10" eb="11">
      <t>ショ</t>
    </rPh>
    <rPh sb="11" eb="12">
      <t>オヨ</t>
    </rPh>
    <rPh sb="15" eb="18">
      <t>メイサイショ</t>
    </rPh>
    <rPh sb="19" eb="20">
      <t>ウツ</t>
    </rPh>
    <rPh sb="22" eb="24">
      <t>チョクゼン</t>
    </rPh>
    <rPh sb="25" eb="26">
      <t>キ</t>
    </rPh>
    <rPh sb="26" eb="27">
      <t>ブン</t>
    </rPh>
    <phoneticPr fontId="4"/>
  </si>
  <si>
    <t>③　法人税申告書の写し（直前3期分）</t>
    <rPh sb="2" eb="5">
      <t>ホウジンゼイ</t>
    </rPh>
    <rPh sb="5" eb="8">
      <t>シンコクショ</t>
    </rPh>
    <rPh sb="9" eb="10">
      <t>ウツ</t>
    </rPh>
    <rPh sb="12" eb="14">
      <t>チョクゼン</t>
    </rPh>
    <rPh sb="15" eb="16">
      <t>キ</t>
    </rPh>
    <rPh sb="16" eb="17">
      <t>ブン</t>
    </rPh>
    <phoneticPr fontId="4"/>
  </si>
  <si>
    <t>④　法人税申告書に貼付した勘定明細の写し（直前3期分）</t>
    <rPh sb="2" eb="5">
      <t>ホウジンゼイ</t>
    </rPh>
    <rPh sb="5" eb="8">
      <t>シンコクショ</t>
    </rPh>
    <rPh sb="9" eb="11">
      <t>テンプ</t>
    </rPh>
    <rPh sb="13" eb="15">
      <t>カンジョウ</t>
    </rPh>
    <rPh sb="15" eb="17">
      <t>メイサイ</t>
    </rPh>
    <rPh sb="18" eb="19">
      <t>ウツ</t>
    </rPh>
    <rPh sb="21" eb="23">
      <t>チョクゼン</t>
    </rPh>
    <rPh sb="24" eb="25">
      <t>キ</t>
    </rPh>
    <rPh sb="25" eb="26">
      <t>ブン</t>
    </rPh>
    <phoneticPr fontId="4"/>
  </si>
  <si>
    <t>⑤　消費税申告書の写し（直前3期分）</t>
    <rPh sb="2" eb="5">
      <t>ショウヒゼイ</t>
    </rPh>
    <rPh sb="5" eb="7">
      <t>シンコク</t>
    </rPh>
    <rPh sb="7" eb="8">
      <t>ショ</t>
    </rPh>
    <rPh sb="9" eb="10">
      <t>ウツ</t>
    </rPh>
    <rPh sb="12" eb="14">
      <t>チョクゼン</t>
    </rPh>
    <rPh sb="15" eb="16">
      <t>キ</t>
    </rPh>
    <rPh sb="16" eb="17">
      <t>ブン</t>
    </rPh>
    <phoneticPr fontId="4"/>
  </si>
  <si>
    <t>⑥　借入金がある場合は明細、返済予定表、利率のわかるもの</t>
    <rPh sb="2" eb="4">
      <t>カリイレ</t>
    </rPh>
    <rPh sb="4" eb="5">
      <t>キン</t>
    </rPh>
    <rPh sb="8" eb="10">
      <t>バアイ</t>
    </rPh>
    <rPh sb="11" eb="13">
      <t>メイサイ</t>
    </rPh>
    <rPh sb="14" eb="16">
      <t>ヘンサイ</t>
    </rPh>
    <rPh sb="16" eb="18">
      <t>ヨテイ</t>
    </rPh>
    <rPh sb="18" eb="19">
      <t>ヒョウ</t>
    </rPh>
    <rPh sb="20" eb="22">
      <t>リリツ</t>
    </rPh>
    <phoneticPr fontId="4"/>
  </si>
  <si>
    <t>⑦　社債がある場合は明細、償還期限、利率のわかるもの</t>
    <rPh sb="2" eb="4">
      <t>シャサイ</t>
    </rPh>
    <rPh sb="7" eb="9">
      <t>バアイ</t>
    </rPh>
    <rPh sb="10" eb="12">
      <t>メイサイ</t>
    </rPh>
    <rPh sb="13" eb="15">
      <t>ショウカン</t>
    </rPh>
    <rPh sb="15" eb="17">
      <t>キゲン</t>
    </rPh>
    <rPh sb="18" eb="20">
      <t>リリツ</t>
    </rPh>
    <phoneticPr fontId="4"/>
  </si>
  <si>
    <t>※連結決算がある場合は財務状況等調査表（２）（連結決算）も記入してください。</t>
    <rPh sb="1" eb="3">
      <t>レンケツ</t>
    </rPh>
    <rPh sb="3" eb="5">
      <t>ケッサン</t>
    </rPh>
    <rPh sb="8" eb="10">
      <t>バアイ</t>
    </rPh>
    <rPh sb="11" eb="13">
      <t>ザイム</t>
    </rPh>
    <rPh sb="13" eb="15">
      <t>ジョウキョウ</t>
    </rPh>
    <rPh sb="15" eb="16">
      <t>トウ</t>
    </rPh>
    <rPh sb="16" eb="19">
      <t>チョウサヒョウ</t>
    </rPh>
    <rPh sb="23" eb="25">
      <t>レンケツ</t>
    </rPh>
    <rPh sb="25" eb="27">
      <t>ケッサン</t>
    </rPh>
    <rPh sb="29" eb="31">
      <t>キニュウ</t>
    </rPh>
    <phoneticPr fontId="4"/>
  </si>
  <si>
    <r>
      <t xml:space="preserve">(1)-1 </t>
    </r>
    <r>
      <rPr>
        <vertAlign val="superscript"/>
        <sz val="11"/>
        <rFont val="ＭＳ 明朝"/>
        <family val="1"/>
        <charset val="128"/>
      </rPr>
      <t>*1</t>
    </r>
    <phoneticPr fontId="4"/>
  </si>
  <si>
    <r>
      <t xml:space="preserve">(1)-2 </t>
    </r>
    <r>
      <rPr>
        <vertAlign val="superscript"/>
        <sz val="11"/>
        <rFont val="ＭＳ 明朝"/>
        <family val="1"/>
        <charset val="128"/>
      </rPr>
      <t>*1</t>
    </r>
    <phoneticPr fontId="4"/>
  </si>
  <si>
    <t>（28）÷（32）</t>
    <phoneticPr fontId="4"/>
  </si>
  <si>
    <t>（6）÷（28）</t>
    <phoneticPr fontId="4"/>
  </si>
  <si>
    <t>（5）÷（32）</t>
    <phoneticPr fontId="4"/>
  </si>
  <si>
    <t>（4）÷（1）</t>
    <phoneticPr fontId="4"/>
  </si>
  <si>
    <t>（13）÷（23）</t>
    <phoneticPr fontId="4"/>
  </si>
  <si>
    <t>（17）÷（28）</t>
    <phoneticPr fontId="4"/>
  </si>
  <si>
    <t>◇上記以外の自己分析表がある場合は添付してください。</t>
    <phoneticPr fontId="4"/>
  </si>
  <si>
    <t>*1 売上高を分けることが出来ない場合は、記載しないこともできます。</t>
    <rPh sb="3" eb="5">
      <t>ウリアゲ</t>
    </rPh>
    <rPh sb="5" eb="6">
      <t>ダカ</t>
    </rPh>
    <rPh sb="7" eb="8">
      <t>ワ</t>
    </rPh>
    <rPh sb="13" eb="15">
      <t>デキ</t>
    </rPh>
    <rPh sb="17" eb="19">
      <t>バアイ</t>
    </rPh>
    <rPh sb="21" eb="23">
      <t>キサイ</t>
    </rPh>
    <phoneticPr fontId="4"/>
  </si>
  <si>
    <t>財務状況等調査表（２）（連結決算）</t>
    <rPh sb="0" eb="2">
      <t>ザイム</t>
    </rPh>
    <rPh sb="2" eb="4">
      <t>ジョウキョウ</t>
    </rPh>
    <rPh sb="4" eb="5">
      <t>トウ</t>
    </rPh>
    <rPh sb="5" eb="7">
      <t>チョウサ</t>
    </rPh>
    <rPh sb="7" eb="8">
      <t>ヒョウ</t>
    </rPh>
    <rPh sb="12" eb="14">
      <t>レンケツ</t>
    </rPh>
    <rPh sb="14" eb="16">
      <t>ケッサン</t>
    </rPh>
    <phoneticPr fontId="4"/>
  </si>
  <si>
    <t>様式第１５－１号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</si>
</sst>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#,##0_);[Red]&quot;△&quot;#,##0_)"/>
    <numFmt numFmtId="178" formatCode="#,##0_);&quot;△&quot;#,##0_)"/>
    <numFmt numFmtId="179" formatCode="0.0%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99FF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76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Protection="1">
      <alignment vertical="center"/>
      <protection locked="0"/>
    </xf>
    <xf numFmtId="176" fontId="8" fillId="0" borderId="7" xfId="0" applyNumberFormat="1" applyFont="1" applyBorder="1" applyAlignment="1" applyProtection="1">
      <alignment horizontal="left" vertical="center"/>
      <protection locked="0"/>
    </xf>
    <xf numFmtId="177" fontId="8" fillId="4" borderId="9" xfId="0" applyNumberFormat="1" applyFont="1" applyFill="1" applyBorder="1" applyProtection="1">
      <alignment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177" fontId="5" fillId="2" borderId="11" xfId="0" applyNumberFormat="1" applyFont="1" applyFill="1" applyBorder="1" applyProtection="1">
      <alignment vertical="center"/>
      <protection locked="0"/>
    </xf>
    <xf numFmtId="177" fontId="5" fillId="2" borderId="12" xfId="0" applyNumberFormat="1" applyFont="1" applyFill="1" applyBorder="1" applyProtection="1">
      <alignment vertical="center"/>
      <protection locked="0"/>
    </xf>
    <xf numFmtId="0" fontId="8" fillId="0" borderId="13" xfId="0" applyFont="1" applyFill="1" applyBorder="1" applyProtection="1">
      <alignment vertical="center"/>
      <protection locked="0"/>
    </xf>
    <xf numFmtId="176" fontId="8" fillId="0" borderId="13" xfId="0" quotePrefix="1" applyNumberFormat="1" applyFont="1" applyBorder="1" applyAlignment="1" applyProtection="1">
      <alignment horizontal="left" vertical="center"/>
      <protection locked="0"/>
    </xf>
    <xf numFmtId="177" fontId="8" fillId="4" borderId="14" xfId="0" applyNumberFormat="1" applyFont="1" applyFill="1" applyBorder="1" applyProtection="1">
      <alignment vertical="center"/>
      <protection locked="0"/>
    </xf>
    <xf numFmtId="177" fontId="5" fillId="2" borderId="15" xfId="0" applyNumberFormat="1" applyFont="1" applyFill="1" applyBorder="1" applyProtection="1">
      <alignment vertical="center"/>
      <protection locked="0"/>
    </xf>
    <xf numFmtId="177" fontId="5" fillId="2" borderId="16" xfId="0" applyNumberFormat="1" applyFont="1" applyFill="1" applyBorder="1" applyProtection="1">
      <alignment vertical="center"/>
      <protection locked="0"/>
    </xf>
    <xf numFmtId="177" fontId="5" fillId="2" borderId="17" xfId="0" applyNumberFormat="1" applyFont="1" applyFill="1" applyBorder="1" applyProtection="1">
      <alignment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176" fontId="8" fillId="0" borderId="18" xfId="0" quotePrefix="1" applyNumberFormat="1" applyFont="1" applyBorder="1" applyAlignment="1" applyProtection="1">
      <alignment horizontal="left" vertical="center"/>
      <protection locked="0"/>
    </xf>
    <xf numFmtId="177" fontId="8" fillId="4" borderId="19" xfId="0" applyNumberFormat="1" applyFont="1" applyFill="1" applyBorder="1" applyProtection="1">
      <alignment vertical="center"/>
      <protection locked="0"/>
    </xf>
    <xf numFmtId="177" fontId="5" fillId="2" borderId="20" xfId="0" applyNumberFormat="1" applyFont="1" applyFill="1" applyBorder="1" applyProtection="1">
      <alignment vertical="center"/>
      <protection locked="0"/>
    </xf>
    <xf numFmtId="177" fontId="5" fillId="2" borderId="21" xfId="0" applyNumberFormat="1" applyFont="1" applyFill="1" applyBorder="1" applyProtection="1">
      <alignment vertical="center"/>
      <protection locked="0"/>
    </xf>
    <xf numFmtId="177" fontId="5" fillId="2" borderId="22" xfId="0" applyNumberFormat="1" applyFont="1" applyFill="1" applyBorder="1" applyProtection="1">
      <alignment vertical="center"/>
      <protection locked="0"/>
    </xf>
    <xf numFmtId="177" fontId="5" fillId="2" borderId="23" xfId="0" applyNumberFormat="1" applyFont="1" applyFill="1" applyBorder="1" applyProtection="1">
      <alignment vertical="center"/>
      <protection locked="0"/>
    </xf>
    <xf numFmtId="177" fontId="5" fillId="2" borderId="7" xfId="0" applyNumberFormat="1" applyFont="1" applyFill="1" applyBorder="1" applyProtection="1">
      <alignment vertical="center"/>
      <protection locked="0"/>
    </xf>
    <xf numFmtId="177" fontId="5" fillId="2" borderId="24" xfId="0" applyNumberFormat="1" applyFont="1" applyFill="1" applyBorder="1" applyProtection="1">
      <alignment vertical="center"/>
      <protection locked="0"/>
    </xf>
    <xf numFmtId="177" fontId="5" fillId="2" borderId="25" xfId="0" applyNumberFormat="1" applyFont="1" applyFill="1" applyBorder="1" applyProtection="1">
      <alignment vertical="center"/>
      <protection locked="0"/>
    </xf>
    <xf numFmtId="177" fontId="5" fillId="2" borderId="26" xfId="0" applyNumberFormat="1" applyFont="1" applyFill="1" applyBorder="1" applyProtection="1">
      <alignment vertical="center"/>
      <protection locked="0"/>
    </xf>
    <xf numFmtId="177" fontId="5" fillId="2" borderId="27" xfId="0" applyNumberFormat="1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8" fillId="5" borderId="0" xfId="0" applyFont="1" applyFill="1" applyProtection="1">
      <alignment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Protection="1">
      <alignment vertical="center"/>
      <protection locked="0"/>
    </xf>
    <xf numFmtId="176" fontId="8" fillId="0" borderId="28" xfId="0" applyNumberFormat="1" applyFont="1" applyBorder="1" applyAlignment="1" applyProtection="1">
      <alignment horizontal="left" vertical="center"/>
      <protection locked="0"/>
    </xf>
    <xf numFmtId="177" fontId="8" fillId="4" borderId="29" xfId="0" applyNumberFormat="1" applyFont="1" applyFill="1" applyBorder="1" applyProtection="1">
      <alignment vertical="center"/>
      <protection locked="0"/>
    </xf>
    <xf numFmtId="177" fontId="5" fillId="0" borderId="30" xfId="0" applyNumberFormat="1" applyFont="1" applyFill="1" applyBorder="1" applyProtection="1">
      <alignment vertical="center"/>
      <protection locked="0"/>
    </xf>
    <xf numFmtId="177" fontId="5" fillId="0" borderId="31" xfId="0" applyNumberFormat="1" applyFont="1" applyFill="1" applyBorder="1" applyProtection="1">
      <alignment vertical="center"/>
      <protection locked="0"/>
    </xf>
    <xf numFmtId="177" fontId="5" fillId="0" borderId="32" xfId="0" applyNumberFormat="1" applyFont="1" applyFill="1" applyBorder="1" applyProtection="1">
      <alignment vertical="center"/>
      <protection locked="0"/>
    </xf>
    <xf numFmtId="177" fontId="5" fillId="0" borderId="33" xfId="0" applyNumberFormat="1" applyFont="1" applyFill="1" applyBorder="1" applyProtection="1">
      <alignment vertical="center"/>
      <protection locked="0"/>
    </xf>
    <xf numFmtId="177" fontId="5" fillId="0" borderId="34" xfId="0" applyNumberFormat="1" applyFont="1" applyFill="1" applyBorder="1" applyProtection="1">
      <alignment vertical="center"/>
      <protection locked="0"/>
    </xf>
    <xf numFmtId="177" fontId="5" fillId="0" borderId="35" xfId="0" applyNumberFormat="1" applyFont="1" applyFill="1" applyBorder="1" applyProtection="1">
      <alignment vertical="center"/>
      <protection locked="0"/>
    </xf>
    <xf numFmtId="0" fontId="8" fillId="0" borderId="36" xfId="0" applyFont="1" applyFill="1" applyBorder="1" applyProtection="1">
      <alignment vertical="center"/>
      <protection locked="0"/>
    </xf>
    <xf numFmtId="176" fontId="8" fillId="0" borderId="36" xfId="0" applyNumberFormat="1" applyFont="1" applyBorder="1" applyAlignment="1" applyProtection="1">
      <alignment horizontal="left" vertical="center"/>
      <protection locked="0"/>
    </xf>
    <xf numFmtId="177" fontId="8" fillId="4" borderId="37" xfId="0" applyNumberFormat="1" applyFont="1" applyFill="1" applyBorder="1" applyProtection="1">
      <alignment vertical="center"/>
      <protection locked="0"/>
    </xf>
    <xf numFmtId="178" fontId="8" fillId="4" borderId="37" xfId="0" applyNumberFormat="1" applyFont="1" applyFill="1" applyBorder="1" applyProtection="1">
      <alignment vertical="center"/>
      <protection locked="0"/>
    </xf>
    <xf numFmtId="177" fontId="5" fillId="0" borderId="20" xfId="0" applyNumberFormat="1" applyFont="1" applyFill="1" applyBorder="1" applyProtection="1">
      <alignment vertical="center"/>
      <protection locked="0"/>
    </xf>
    <xf numFmtId="177" fontId="5" fillId="0" borderId="21" xfId="0" applyNumberFormat="1" applyFont="1" applyFill="1" applyBorder="1" applyProtection="1">
      <alignment vertical="center"/>
      <protection locked="0"/>
    </xf>
    <xf numFmtId="177" fontId="5" fillId="0" borderId="22" xfId="0" applyNumberFormat="1" applyFont="1" applyFill="1" applyBorder="1" applyProtection="1">
      <alignment vertical="center"/>
      <protection locked="0"/>
    </xf>
    <xf numFmtId="177" fontId="5" fillId="0" borderId="23" xfId="0" applyNumberFormat="1" applyFont="1" applyFill="1" applyBorder="1" applyProtection="1">
      <alignment vertical="center"/>
      <protection locked="0"/>
    </xf>
    <xf numFmtId="177" fontId="5" fillId="0" borderId="7" xfId="0" applyNumberFormat="1" applyFont="1" applyFill="1" applyBorder="1" applyProtection="1">
      <alignment vertical="center"/>
      <protection locked="0"/>
    </xf>
    <xf numFmtId="177" fontId="5" fillId="0" borderId="24" xfId="0" applyNumberFormat="1" applyFont="1" applyFill="1" applyBorder="1" applyProtection="1">
      <alignment vertical="center"/>
      <protection locked="0"/>
    </xf>
    <xf numFmtId="177" fontId="5" fillId="0" borderId="15" xfId="0" applyNumberFormat="1" applyFont="1" applyFill="1" applyBorder="1" applyProtection="1">
      <alignment vertical="center"/>
      <protection locked="0"/>
    </xf>
    <xf numFmtId="177" fontId="5" fillId="0" borderId="16" xfId="0" applyNumberFormat="1" applyFont="1" applyFill="1" applyBorder="1" applyProtection="1">
      <alignment vertical="center"/>
      <protection locked="0"/>
    </xf>
    <xf numFmtId="177" fontId="5" fillId="0" borderId="17" xfId="0" applyNumberFormat="1" applyFont="1" applyFill="1" applyBorder="1" applyProtection="1">
      <alignment vertical="center"/>
      <protection locked="0"/>
    </xf>
    <xf numFmtId="0" fontId="8" fillId="0" borderId="38" xfId="0" applyFont="1" applyFill="1" applyBorder="1" applyProtection="1">
      <alignment vertical="center"/>
      <protection locked="0"/>
    </xf>
    <xf numFmtId="176" fontId="8" fillId="0" borderId="38" xfId="0" applyNumberFormat="1" applyFont="1" applyBorder="1" applyAlignment="1" applyProtection="1">
      <alignment horizontal="left" vertical="center"/>
      <protection locked="0"/>
    </xf>
    <xf numFmtId="177" fontId="8" fillId="4" borderId="39" xfId="0" applyNumberFormat="1" applyFont="1" applyFill="1" applyBorder="1" applyProtection="1">
      <alignment vertical="center"/>
      <protection locked="0"/>
    </xf>
    <xf numFmtId="177" fontId="5" fillId="0" borderId="25" xfId="0" applyNumberFormat="1" applyFont="1" applyFill="1" applyBorder="1" applyProtection="1">
      <alignment vertical="center"/>
      <protection locked="0"/>
    </xf>
    <xf numFmtId="177" fontId="5" fillId="0" borderId="26" xfId="0" applyNumberFormat="1" applyFont="1" applyFill="1" applyBorder="1" applyProtection="1">
      <alignment vertical="center"/>
      <protection locked="0"/>
    </xf>
    <xf numFmtId="177" fontId="5" fillId="0" borderId="27" xfId="0" applyNumberFormat="1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176" fontId="8" fillId="3" borderId="7" xfId="0" applyNumberFormat="1" applyFont="1" applyFill="1" applyBorder="1" applyAlignment="1" applyProtection="1">
      <alignment horizontal="center" vertical="center"/>
      <protection locked="0"/>
    </xf>
    <xf numFmtId="176" fontId="8" fillId="0" borderId="7" xfId="0" applyNumberFormat="1" applyFont="1" applyFill="1" applyBorder="1" applyAlignment="1" applyProtection="1">
      <alignment horizontal="left" vertical="center"/>
      <protection locked="0"/>
    </xf>
    <xf numFmtId="179" fontId="8" fillId="4" borderId="9" xfId="0" applyNumberFormat="1" applyFont="1" applyFill="1" applyBorder="1" applyProtection="1">
      <alignment vertical="center"/>
      <protection locked="0"/>
    </xf>
    <xf numFmtId="179" fontId="5" fillId="0" borderId="7" xfId="1" applyNumberFormat="1" applyFont="1" applyFill="1" applyBorder="1" applyProtection="1">
      <alignment vertical="center"/>
    </xf>
    <xf numFmtId="179" fontId="5" fillId="0" borderId="7" xfId="0" applyNumberFormat="1" applyFont="1" applyFill="1" applyBorder="1" applyProtection="1">
      <alignment vertical="center"/>
    </xf>
    <xf numFmtId="0" fontId="5" fillId="0" borderId="40" xfId="0" applyFont="1" applyBorder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Protection="1">
      <alignment vertical="center"/>
      <protection locked="0"/>
    </xf>
    <xf numFmtId="0" fontId="5" fillId="3" borderId="42" xfId="0" applyFont="1" applyFill="1" applyBorder="1" applyProtection="1">
      <alignment vertical="center"/>
      <protection locked="0"/>
    </xf>
    <xf numFmtId="0" fontId="8" fillId="0" borderId="39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44" xfId="0" applyFont="1" applyBorder="1" applyProtection="1">
      <alignment vertical="center"/>
      <protection locked="0"/>
    </xf>
    <xf numFmtId="0" fontId="8" fillId="0" borderId="29" xfId="0" applyFont="1" applyFill="1" applyBorder="1" applyProtection="1">
      <alignment vertical="center"/>
      <protection locked="0"/>
    </xf>
    <xf numFmtId="0" fontId="5" fillId="0" borderId="45" xfId="0" applyFont="1" applyFill="1" applyBorder="1" applyProtection="1">
      <alignment vertical="center"/>
      <protection locked="0"/>
    </xf>
    <xf numFmtId="0" fontId="5" fillId="0" borderId="46" xfId="0" applyFont="1" applyFill="1" applyBorder="1" applyProtection="1">
      <alignment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5" fillId="0" borderId="45" xfId="0" applyFont="1" applyBorder="1" applyProtection="1">
      <alignment vertical="center"/>
      <protection locked="0"/>
    </xf>
    <xf numFmtId="0" fontId="5" fillId="0" borderId="46" xfId="0" applyFont="1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10" fillId="0" borderId="0" xfId="0" applyNumberFormat="1" applyFont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right" vertical="center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176" fontId="11" fillId="6" borderId="7" xfId="0" applyNumberFormat="1" applyFont="1" applyFill="1" applyBorder="1" applyAlignment="1" applyProtection="1">
      <alignment horizontal="center" vertical="center"/>
      <protection locked="0"/>
    </xf>
    <xf numFmtId="0" fontId="11" fillId="6" borderId="8" xfId="0" applyFont="1" applyFill="1" applyBorder="1" applyAlignment="1" applyProtection="1">
      <alignment horizontal="center" vertical="center" shrinkToFit="1"/>
      <protection locked="0"/>
    </xf>
    <xf numFmtId="0" fontId="11" fillId="6" borderId="8" xfId="0" applyFont="1" applyFill="1" applyBorder="1" applyAlignment="1" applyProtection="1">
      <alignment horizontal="center" vertical="center"/>
      <protection locked="0"/>
    </xf>
    <xf numFmtId="177" fontId="11" fillId="6" borderId="9" xfId="0" applyNumberFormat="1" applyFont="1" applyFill="1" applyBorder="1" applyProtection="1">
      <alignment vertical="center"/>
      <protection locked="0"/>
    </xf>
    <xf numFmtId="177" fontId="11" fillId="6" borderId="14" xfId="0" applyNumberFormat="1" applyFont="1" applyFill="1" applyBorder="1" applyProtection="1">
      <alignment vertical="center"/>
      <protection locked="0"/>
    </xf>
    <xf numFmtId="177" fontId="11" fillId="6" borderId="19" xfId="0" applyNumberFormat="1" applyFont="1" applyFill="1" applyBorder="1" applyProtection="1">
      <alignment vertical="center"/>
      <protection locked="0"/>
    </xf>
    <xf numFmtId="177" fontId="11" fillId="6" borderId="29" xfId="0" applyNumberFormat="1" applyFont="1" applyFill="1" applyBorder="1" applyProtection="1">
      <alignment vertical="center"/>
      <protection locked="0"/>
    </xf>
    <xf numFmtId="177" fontId="11" fillId="6" borderId="37" xfId="0" applyNumberFormat="1" applyFont="1" applyFill="1" applyBorder="1" applyProtection="1">
      <alignment vertical="center"/>
      <protection locked="0"/>
    </xf>
    <xf numFmtId="178" fontId="11" fillId="6" borderId="37" xfId="0" applyNumberFormat="1" applyFont="1" applyFill="1" applyBorder="1" applyProtection="1">
      <alignment vertical="center"/>
      <protection locked="0"/>
    </xf>
    <xf numFmtId="177" fontId="11" fillId="6" borderId="39" xfId="0" applyNumberFormat="1" applyFont="1" applyFill="1" applyBorder="1" applyProtection="1">
      <alignment vertical="center"/>
      <protection locked="0"/>
    </xf>
    <xf numFmtId="179" fontId="11" fillId="6" borderId="9" xfId="0" applyNumberFormat="1" applyFont="1" applyFill="1" applyBorder="1" applyProtection="1">
      <alignment vertic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0" fontId="11" fillId="6" borderId="41" xfId="0" applyFont="1" applyFill="1" applyBorder="1" applyAlignment="1" applyProtection="1">
      <alignment horizontal="center" vertical="center"/>
      <protection locked="0"/>
    </xf>
    <xf numFmtId="0" fontId="11" fillId="6" borderId="41" xfId="0" applyFont="1" applyFill="1" applyBorder="1" applyProtection="1">
      <alignment vertical="center"/>
      <protection locked="0"/>
    </xf>
    <xf numFmtId="0" fontId="11" fillId="6" borderId="42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view="pageBreakPreview" topLeftCell="A51" zoomScale="85" zoomScaleNormal="85" zoomScaleSheetLayoutView="85" workbookViewId="0">
      <selection activeCell="A2" sqref="A2"/>
    </sheetView>
  </sheetViews>
  <sheetFormatPr defaultRowHeight="13" x14ac:dyDescent="0.2"/>
  <cols>
    <col min="1" max="1" width="53.08984375" customWidth="1"/>
    <col min="2" max="2" width="14.36328125" customWidth="1"/>
    <col min="3" max="3" width="8.90625" customWidth="1"/>
    <col min="4" max="6" width="14.08984375" customWidth="1"/>
  </cols>
  <sheetData>
    <row r="1" spans="1:6" x14ac:dyDescent="0.2">
      <c r="A1" s="1" t="s">
        <v>74</v>
      </c>
      <c r="B1" s="2"/>
      <c r="C1" s="3"/>
      <c r="D1" s="3"/>
      <c r="E1" s="4"/>
      <c r="F1" s="3"/>
    </row>
    <row r="2" spans="1:6" x14ac:dyDescent="0.2">
      <c r="A2" s="3"/>
      <c r="B2" s="2"/>
      <c r="C2" s="3"/>
      <c r="D2" s="3"/>
      <c r="E2" s="3"/>
      <c r="F2" s="3"/>
    </row>
    <row r="3" spans="1:6" ht="19" x14ac:dyDescent="0.2">
      <c r="A3" s="109" t="s">
        <v>0</v>
      </c>
      <c r="B3" s="109"/>
      <c r="C3" s="109"/>
      <c r="D3" s="109"/>
      <c r="E3" s="109"/>
      <c r="F3" s="109"/>
    </row>
    <row r="4" spans="1:6" ht="15.75" customHeight="1" x14ac:dyDescent="0.2">
      <c r="A4" s="89"/>
      <c r="B4" s="90"/>
      <c r="C4" s="89"/>
      <c r="D4" s="89"/>
      <c r="E4" s="89"/>
      <c r="F4" s="89"/>
    </row>
    <row r="5" spans="1:6" ht="15.75" customHeight="1" thickBot="1" x14ac:dyDescent="0.25">
      <c r="A5" s="89"/>
      <c r="B5" s="90"/>
      <c r="C5" s="89"/>
      <c r="D5" s="89"/>
      <c r="E5" s="89"/>
      <c r="F5" s="89"/>
    </row>
    <row r="6" spans="1:6" ht="15.75" customHeight="1" thickTop="1" x14ac:dyDescent="0.2">
      <c r="A6" s="3"/>
      <c r="B6" s="2"/>
      <c r="C6" s="3"/>
      <c r="D6" s="110" t="s">
        <v>1</v>
      </c>
      <c r="E6" s="111"/>
      <c r="F6" s="112"/>
    </row>
    <row r="7" spans="1:6" ht="15.75" customHeight="1" thickBot="1" x14ac:dyDescent="0.25">
      <c r="A7" s="3" t="s">
        <v>2</v>
      </c>
      <c r="B7" s="2"/>
      <c r="C7" s="3"/>
      <c r="D7" s="113"/>
      <c r="E7" s="114"/>
      <c r="F7" s="115"/>
    </row>
    <row r="8" spans="1:6" ht="15.75" customHeight="1" thickTop="1" x14ac:dyDescent="0.2">
      <c r="A8" s="3"/>
      <c r="B8" s="2"/>
      <c r="C8" s="3"/>
      <c r="D8" s="3"/>
      <c r="E8" s="3"/>
      <c r="F8" s="5" t="s">
        <v>3</v>
      </c>
    </row>
    <row r="9" spans="1:6" ht="15.75" customHeight="1" thickBot="1" x14ac:dyDescent="0.25">
      <c r="A9" s="6" t="s">
        <v>4</v>
      </c>
      <c r="B9" s="7" t="s">
        <v>5</v>
      </c>
      <c r="C9" s="6" t="s">
        <v>6</v>
      </c>
      <c r="D9" s="91" t="s">
        <v>7</v>
      </c>
      <c r="E9" s="91" t="s">
        <v>8</v>
      </c>
      <c r="F9" s="91" t="s">
        <v>9</v>
      </c>
    </row>
    <row r="10" spans="1:6" ht="15.75" customHeight="1" thickTop="1" x14ac:dyDescent="0.2">
      <c r="A10" s="9" t="s">
        <v>10</v>
      </c>
      <c r="B10" s="10">
        <v>1</v>
      </c>
      <c r="C10" s="11">
        <v>1000</v>
      </c>
      <c r="D10" s="12"/>
      <c r="E10" s="13"/>
      <c r="F10" s="14"/>
    </row>
    <row r="11" spans="1:6" ht="15.75" customHeight="1" x14ac:dyDescent="0.2">
      <c r="A11" s="15" t="s">
        <v>11</v>
      </c>
      <c r="B11" s="16" t="s">
        <v>63</v>
      </c>
      <c r="C11" s="17">
        <v>200</v>
      </c>
      <c r="D11" s="18"/>
      <c r="E11" s="19"/>
      <c r="F11" s="20"/>
    </row>
    <row r="12" spans="1:6" ht="15.75" customHeight="1" x14ac:dyDescent="0.2">
      <c r="A12" s="21" t="s">
        <v>12</v>
      </c>
      <c r="B12" s="22" t="s">
        <v>64</v>
      </c>
      <c r="C12" s="23">
        <f>+C10-C11</f>
        <v>800</v>
      </c>
      <c r="D12" s="24"/>
      <c r="E12" s="25"/>
      <c r="F12" s="26"/>
    </row>
    <row r="13" spans="1:6" ht="15.75" customHeight="1" x14ac:dyDescent="0.2">
      <c r="A13" s="9" t="s">
        <v>13</v>
      </c>
      <c r="B13" s="10">
        <v>2</v>
      </c>
      <c r="C13" s="11">
        <v>500</v>
      </c>
      <c r="D13" s="27"/>
      <c r="E13" s="28"/>
      <c r="F13" s="29"/>
    </row>
    <row r="14" spans="1:6" ht="15.75" customHeight="1" x14ac:dyDescent="0.2">
      <c r="A14" s="9" t="s">
        <v>14</v>
      </c>
      <c r="B14" s="10">
        <v>3</v>
      </c>
      <c r="C14" s="11">
        <v>200</v>
      </c>
      <c r="D14" s="27"/>
      <c r="E14" s="28"/>
      <c r="F14" s="29"/>
    </row>
    <row r="15" spans="1:6" ht="15.75" customHeight="1" x14ac:dyDescent="0.2">
      <c r="A15" s="9" t="s">
        <v>15</v>
      </c>
      <c r="B15" s="10">
        <v>4</v>
      </c>
      <c r="C15" s="11">
        <v>150</v>
      </c>
      <c r="D15" s="27"/>
      <c r="E15" s="28"/>
      <c r="F15" s="29"/>
    </row>
    <row r="16" spans="1:6" ht="15.75" customHeight="1" x14ac:dyDescent="0.2">
      <c r="A16" s="9" t="s">
        <v>16</v>
      </c>
      <c r="B16" s="10">
        <v>5</v>
      </c>
      <c r="C16" s="11">
        <v>100</v>
      </c>
      <c r="D16" s="27"/>
      <c r="E16" s="28"/>
      <c r="F16" s="29"/>
    </row>
    <row r="17" spans="1:6" ht="15.75" customHeight="1" thickBot="1" x14ac:dyDescent="0.25">
      <c r="A17" s="9" t="s">
        <v>17</v>
      </c>
      <c r="B17" s="10">
        <v>6</v>
      </c>
      <c r="C17" s="11">
        <v>60</v>
      </c>
      <c r="D17" s="30"/>
      <c r="E17" s="31"/>
      <c r="F17" s="32"/>
    </row>
    <row r="18" spans="1:6" ht="15.75" customHeight="1" thickTop="1" x14ac:dyDescent="0.2">
      <c r="A18" s="33"/>
      <c r="B18" s="34"/>
      <c r="C18" s="35"/>
      <c r="D18" s="3"/>
      <c r="E18" s="3"/>
      <c r="F18" s="3"/>
    </row>
    <row r="19" spans="1:6" ht="15.75" customHeight="1" thickBot="1" x14ac:dyDescent="0.25">
      <c r="A19" s="36" t="s">
        <v>18</v>
      </c>
      <c r="B19" s="7" t="s">
        <v>5</v>
      </c>
      <c r="C19" s="6" t="s">
        <v>6</v>
      </c>
      <c r="D19" s="8" t="s">
        <v>7</v>
      </c>
      <c r="E19" s="8" t="s">
        <v>8</v>
      </c>
      <c r="F19" s="8" t="s">
        <v>9</v>
      </c>
    </row>
    <row r="20" spans="1:6" ht="15.75" customHeight="1" thickTop="1" x14ac:dyDescent="0.2">
      <c r="A20" s="37" t="s">
        <v>19</v>
      </c>
      <c r="B20" s="38">
        <v>7</v>
      </c>
      <c r="C20" s="39">
        <v>100</v>
      </c>
      <c r="D20" s="40"/>
      <c r="E20" s="41"/>
      <c r="F20" s="42"/>
    </row>
    <row r="21" spans="1:6" ht="15.75" customHeight="1" x14ac:dyDescent="0.2">
      <c r="A21" s="37" t="s">
        <v>20</v>
      </c>
      <c r="B21" s="38">
        <f t="shared" ref="B21:B45" si="0">+B20+1</f>
        <v>8</v>
      </c>
      <c r="C21" s="39">
        <v>200</v>
      </c>
      <c r="D21" s="43"/>
      <c r="E21" s="44"/>
      <c r="F21" s="45"/>
    </row>
    <row r="22" spans="1:6" ht="15.75" customHeight="1" x14ac:dyDescent="0.2">
      <c r="A22" s="37" t="s">
        <v>21</v>
      </c>
      <c r="B22" s="38">
        <f t="shared" si="0"/>
        <v>9</v>
      </c>
      <c r="C22" s="39">
        <v>150</v>
      </c>
      <c r="D22" s="43"/>
      <c r="E22" s="44"/>
      <c r="F22" s="45"/>
    </row>
    <row r="23" spans="1:6" ht="15.75" customHeight="1" x14ac:dyDescent="0.2">
      <c r="A23" s="37" t="s">
        <v>22</v>
      </c>
      <c r="B23" s="38">
        <f t="shared" si="0"/>
        <v>10</v>
      </c>
      <c r="C23" s="39">
        <v>50</v>
      </c>
      <c r="D23" s="43"/>
      <c r="E23" s="44"/>
      <c r="F23" s="45"/>
    </row>
    <row r="24" spans="1:6" ht="15.75" customHeight="1" x14ac:dyDescent="0.2">
      <c r="A24" s="46" t="s">
        <v>23</v>
      </c>
      <c r="B24" s="47">
        <f t="shared" si="0"/>
        <v>11</v>
      </c>
      <c r="C24" s="48">
        <v>100</v>
      </c>
      <c r="D24" s="43"/>
      <c r="E24" s="44"/>
      <c r="F24" s="45"/>
    </row>
    <row r="25" spans="1:6" ht="15.75" customHeight="1" x14ac:dyDescent="0.2">
      <c r="A25" s="46" t="s">
        <v>24</v>
      </c>
      <c r="B25" s="47">
        <f t="shared" si="0"/>
        <v>12</v>
      </c>
      <c r="C25" s="49">
        <v>-10</v>
      </c>
      <c r="D25" s="50"/>
      <c r="E25" s="51"/>
      <c r="F25" s="52"/>
    </row>
    <row r="26" spans="1:6" ht="15.75" customHeight="1" x14ac:dyDescent="0.2">
      <c r="A26" s="9" t="s">
        <v>25</v>
      </c>
      <c r="B26" s="10">
        <f t="shared" si="0"/>
        <v>13</v>
      </c>
      <c r="C26" s="11">
        <f>SUM(C20:C25)</f>
        <v>590</v>
      </c>
      <c r="D26" s="53"/>
      <c r="E26" s="54"/>
      <c r="F26" s="55"/>
    </row>
    <row r="27" spans="1:6" ht="15.75" customHeight="1" x14ac:dyDescent="0.2">
      <c r="A27" s="37" t="s">
        <v>26</v>
      </c>
      <c r="B27" s="38">
        <f t="shared" si="0"/>
        <v>14</v>
      </c>
      <c r="C27" s="39">
        <v>200</v>
      </c>
      <c r="D27" s="56"/>
      <c r="E27" s="57"/>
      <c r="F27" s="58"/>
    </row>
    <row r="28" spans="1:6" ht="15.75" customHeight="1" x14ac:dyDescent="0.2">
      <c r="A28" s="37" t="s">
        <v>27</v>
      </c>
      <c r="B28" s="38">
        <f t="shared" si="0"/>
        <v>15</v>
      </c>
      <c r="C28" s="39">
        <v>50</v>
      </c>
      <c r="D28" s="43"/>
      <c r="E28" s="44"/>
      <c r="F28" s="45"/>
    </row>
    <row r="29" spans="1:6" ht="15.75" customHeight="1" x14ac:dyDescent="0.2">
      <c r="A29" s="37" t="s">
        <v>28</v>
      </c>
      <c r="B29" s="38">
        <f t="shared" si="0"/>
        <v>16</v>
      </c>
      <c r="C29" s="39">
        <v>40</v>
      </c>
      <c r="D29" s="50"/>
      <c r="E29" s="51"/>
      <c r="F29" s="52"/>
    </row>
    <row r="30" spans="1:6" ht="15.75" customHeight="1" x14ac:dyDescent="0.2">
      <c r="A30" s="9" t="s">
        <v>29</v>
      </c>
      <c r="B30" s="10">
        <f t="shared" si="0"/>
        <v>17</v>
      </c>
      <c r="C30" s="11">
        <f>SUM(C27:C29)</f>
        <v>290</v>
      </c>
      <c r="D30" s="53"/>
      <c r="E30" s="54"/>
      <c r="F30" s="55"/>
    </row>
    <row r="31" spans="1:6" ht="15.75" customHeight="1" x14ac:dyDescent="0.2">
      <c r="A31" s="46" t="s">
        <v>30</v>
      </c>
      <c r="B31" s="47">
        <f t="shared" si="0"/>
        <v>18</v>
      </c>
      <c r="C31" s="48">
        <v>120</v>
      </c>
      <c r="D31" s="53"/>
      <c r="E31" s="54"/>
      <c r="F31" s="55"/>
    </row>
    <row r="32" spans="1:6" ht="15.75" customHeight="1" x14ac:dyDescent="0.2">
      <c r="A32" s="9" t="s">
        <v>31</v>
      </c>
      <c r="B32" s="10">
        <f t="shared" si="0"/>
        <v>19</v>
      </c>
      <c r="C32" s="11">
        <f>+C26+C30+C31</f>
        <v>1000</v>
      </c>
      <c r="D32" s="53"/>
      <c r="E32" s="54"/>
      <c r="F32" s="55"/>
    </row>
    <row r="33" spans="1:6" ht="15.75" customHeight="1" x14ac:dyDescent="0.2">
      <c r="A33" s="59" t="s">
        <v>32</v>
      </c>
      <c r="B33" s="60">
        <f t="shared" si="0"/>
        <v>20</v>
      </c>
      <c r="C33" s="61">
        <v>150</v>
      </c>
      <c r="D33" s="56"/>
      <c r="E33" s="57"/>
      <c r="F33" s="58"/>
    </row>
    <row r="34" spans="1:6" ht="15.75" customHeight="1" x14ac:dyDescent="0.2">
      <c r="A34" s="37" t="s">
        <v>33</v>
      </c>
      <c r="B34" s="38">
        <f t="shared" si="0"/>
        <v>21</v>
      </c>
      <c r="C34" s="39">
        <v>200</v>
      </c>
      <c r="D34" s="43"/>
      <c r="E34" s="44"/>
      <c r="F34" s="45"/>
    </row>
    <row r="35" spans="1:6" ht="15.75" customHeight="1" x14ac:dyDescent="0.2">
      <c r="A35" s="37" t="s">
        <v>34</v>
      </c>
      <c r="B35" s="38">
        <f t="shared" si="0"/>
        <v>22</v>
      </c>
      <c r="C35" s="39">
        <v>50</v>
      </c>
      <c r="D35" s="50"/>
      <c r="E35" s="51"/>
      <c r="F35" s="52"/>
    </row>
    <row r="36" spans="1:6" ht="15.75" customHeight="1" x14ac:dyDescent="0.2">
      <c r="A36" s="9" t="s">
        <v>35</v>
      </c>
      <c r="B36" s="10">
        <f t="shared" si="0"/>
        <v>23</v>
      </c>
      <c r="C36" s="11">
        <f>SUM(C33:C35)</f>
        <v>400</v>
      </c>
      <c r="D36" s="53"/>
      <c r="E36" s="54"/>
      <c r="F36" s="55"/>
    </row>
    <row r="37" spans="1:6" ht="15.75" customHeight="1" x14ac:dyDescent="0.2">
      <c r="A37" s="37" t="s">
        <v>36</v>
      </c>
      <c r="B37" s="38">
        <f t="shared" si="0"/>
        <v>24</v>
      </c>
      <c r="C37" s="39">
        <v>300</v>
      </c>
      <c r="D37" s="56"/>
      <c r="E37" s="57"/>
      <c r="F37" s="58"/>
    </row>
    <row r="38" spans="1:6" ht="15.75" customHeight="1" x14ac:dyDescent="0.2">
      <c r="A38" s="37" t="s">
        <v>37</v>
      </c>
      <c r="B38" s="38">
        <f t="shared" si="0"/>
        <v>25</v>
      </c>
      <c r="C38" s="39">
        <v>100</v>
      </c>
      <c r="D38" s="50"/>
      <c r="E38" s="51"/>
      <c r="F38" s="52"/>
    </row>
    <row r="39" spans="1:6" ht="15.75" customHeight="1" x14ac:dyDescent="0.2">
      <c r="A39" s="9" t="s">
        <v>38</v>
      </c>
      <c r="B39" s="10">
        <f t="shared" si="0"/>
        <v>26</v>
      </c>
      <c r="C39" s="11">
        <f>SUM(C37:C38)</f>
        <v>400</v>
      </c>
      <c r="D39" s="53"/>
      <c r="E39" s="54"/>
      <c r="F39" s="55"/>
    </row>
    <row r="40" spans="1:6" ht="15.75" customHeight="1" x14ac:dyDescent="0.2">
      <c r="A40" s="9" t="s">
        <v>39</v>
      </c>
      <c r="B40" s="10">
        <f t="shared" si="0"/>
        <v>27</v>
      </c>
      <c r="C40" s="11">
        <f>+C36+C39</f>
        <v>800</v>
      </c>
      <c r="D40" s="53"/>
      <c r="E40" s="54"/>
      <c r="F40" s="55"/>
    </row>
    <row r="41" spans="1:6" ht="15.75" customHeight="1" x14ac:dyDescent="0.2">
      <c r="A41" s="37" t="s">
        <v>40</v>
      </c>
      <c r="B41" s="38">
        <f t="shared" si="0"/>
        <v>28</v>
      </c>
      <c r="C41" s="39">
        <v>200</v>
      </c>
      <c r="D41" s="56"/>
      <c r="E41" s="57"/>
      <c r="F41" s="58"/>
    </row>
    <row r="42" spans="1:6" ht="15.75" customHeight="1" x14ac:dyDescent="0.2">
      <c r="A42" s="46" t="s">
        <v>41</v>
      </c>
      <c r="B42" s="47">
        <f t="shared" si="0"/>
        <v>29</v>
      </c>
      <c r="C42" s="48">
        <v>0</v>
      </c>
      <c r="D42" s="43"/>
      <c r="E42" s="44"/>
      <c r="F42" s="45"/>
    </row>
    <row r="43" spans="1:6" ht="15.75" customHeight="1" x14ac:dyDescent="0.2">
      <c r="A43" s="46" t="s">
        <v>42</v>
      </c>
      <c r="B43" s="47">
        <f t="shared" si="0"/>
        <v>30</v>
      </c>
      <c r="C43" s="48">
        <v>0</v>
      </c>
      <c r="D43" s="50"/>
      <c r="E43" s="51"/>
      <c r="F43" s="52"/>
    </row>
    <row r="44" spans="1:6" ht="15.75" customHeight="1" x14ac:dyDescent="0.2">
      <c r="A44" s="9" t="s">
        <v>43</v>
      </c>
      <c r="B44" s="10">
        <f t="shared" si="0"/>
        <v>31</v>
      </c>
      <c r="C44" s="11">
        <f>SUM(C41:C43)</f>
        <v>200</v>
      </c>
      <c r="D44" s="53"/>
      <c r="E44" s="54"/>
      <c r="F44" s="55"/>
    </row>
    <row r="45" spans="1:6" ht="15.75" customHeight="1" thickBot="1" x14ac:dyDescent="0.25">
      <c r="A45" s="9" t="s">
        <v>44</v>
      </c>
      <c r="B45" s="10">
        <f t="shared" si="0"/>
        <v>32</v>
      </c>
      <c r="C45" s="11">
        <f>C40+C44</f>
        <v>1000</v>
      </c>
      <c r="D45" s="62"/>
      <c r="E45" s="63"/>
      <c r="F45" s="64"/>
    </row>
    <row r="46" spans="1:6" ht="15.75" customHeight="1" thickTop="1" x14ac:dyDescent="0.2">
      <c r="A46" s="65"/>
      <c r="B46" s="34"/>
      <c r="C46" s="33"/>
      <c r="D46" s="3"/>
      <c r="E46" s="3"/>
      <c r="F46" s="3"/>
    </row>
    <row r="47" spans="1:6" ht="15.75" customHeight="1" x14ac:dyDescent="0.2">
      <c r="A47" s="36" t="s">
        <v>45</v>
      </c>
      <c r="B47" s="66" t="s">
        <v>46</v>
      </c>
      <c r="C47" s="6" t="s">
        <v>47</v>
      </c>
      <c r="D47" s="6" t="s">
        <v>7</v>
      </c>
      <c r="E47" s="6" t="s">
        <v>8</v>
      </c>
      <c r="F47" s="6" t="s">
        <v>9</v>
      </c>
    </row>
    <row r="48" spans="1:6" ht="15.75" customHeight="1" x14ac:dyDescent="0.2">
      <c r="A48" s="9" t="s">
        <v>48</v>
      </c>
      <c r="B48" s="67" t="s">
        <v>65</v>
      </c>
      <c r="C48" s="68">
        <f>+C41/C45</f>
        <v>0.2</v>
      </c>
      <c r="D48" s="69" t="str">
        <f>IF(D41=0,"",D41/D45)</f>
        <v/>
      </c>
      <c r="E48" s="69" t="str">
        <f>IF(E41=0,"",E41/E45)</f>
        <v/>
      </c>
      <c r="F48" s="69" t="str">
        <f>IF(F41=0,"",F41/F45)</f>
        <v/>
      </c>
    </row>
    <row r="49" spans="1:6" ht="15.75" customHeight="1" x14ac:dyDescent="0.2">
      <c r="A49" s="9" t="s">
        <v>49</v>
      </c>
      <c r="B49" s="10" t="s">
        <v>66</v>
      </c>
      <c r="C49" s="68">
        <f>+C17/C41</f>
        <v>0.3</v>
      </c>
      <c r="D49" s="70" t="str">
        <f>IF(D41=0,"",D17/D41)</f>
        <v/>
      </c>
      <c r="E49" s="70" t="str">
        <f>IF(E41=0,"",E17/E41)</f>
        <v/>
      </c>
      <c r="F49" s="70" t="str">
        <f>IF(F41=0,"",F17/F41)</f>
        <v/>
      </c>
    </row>
    <row r="50" spans="1:6" ht="15.75" customHeight="1" x14ac:dyDescent="0.2">
      <c r="A50" s="9" t="s">
        <v>50</v>
      </c>
      <c r="B50" s="10" t="s">
        <v>67</v>
      </c>
      <c r="C50" s="68">
        <f>+C16/C45</f>
        <v>0.1</v>
      </c>
      <c r="D50" s="70" t="str">
        <f>IF(D45=0,"",D16/D45)</f>
        <v/>
      </c>
      <c r="E50" s="70" t="str">
        <f>IF(E45=0,"",E16/E45)</f>
        <v/>
      </c>
      <c r="F50" s="70" t="str">
        <f>IF(F45=0,"",F16/F45)</f>
        <v/>
      </c>
    </row>
    <row r="51" spans="1:6" ht="15.75" customHeight="1" x14ac:dyDescent="0.2">
      <c r="A51" s="9" t="s">
        <v>51</v>
      </c>
      <c r="B51" s="10" t="s">
        <v>68</v>
      </c>
      <c r="C51" s="68">
        <f>+C15/C10</f>
        <v>0.15</v>
      </c>
      <c r="D51" s="70" t="str">
        <f>IF(D10=0,"",D15/D10)</f>
        <v/>
      </c>
      <c r="E51" s="70" t="str">
        <f>IF(E10=0,"",E15/E10)</f>
        <v/>
      </c>
      <c r="F51" s="70" t="str">
        <f>IF(F10=0,"",F15/F10)</f>
        <v/>
      </c>
    </row>
    <row r="52" spans="1:6" ht="15.75" customHeight="1" x14ac:dyDescent="0.2">
      <c r="A52" s="9" t="s">
        <v>52</v>
      </c>
      <c r="B52" s="10" t="s">
        <v>69</v>
      </c>
      <c r="C52" s="68">
        <f>+C26/C36</f>
        <v>1.4750000000000001</v>
      </c>
      <c r="D52" s="70" t="str">
        <f>IF(D36=0,"",D26/D36)</f>
        <v/>
      </c>
      <c r="E52" s="70" t="str">
        <f>IF(E36=0,"",E26/E36)</f>
        <v/>
      </c>
      <c r="F52" s="70" t="str">
        <f>IF(F36=0,"",F26/F36)</f>
        <v/>
      </c>
    </row>
    <row r="53" spans="1:6" ht="15.75" customHeight="1" x14ac:dyDescent="0.2">
      <c r="A53" s="9" t="s">
        <v>53</v>
      </c>
      <c r="B53" s="10" t="s">
        <v>70</v>
      </c>
      <c r="C53" s="68">
        <f>+C30/(C41)</f>
        <v>1.45</v>
      </c>
      <c r="D53" s="70" t="str">
        <f>IF(D41=0,"",D30/D41)</f>
        <v/>
      </c>
      <c r="E53" s="70" t="str">
        <f>IF(E41=0,"",E30/E41)</f>
        <v/>
      </c>
      <c r="F53" s="70" t="str">
        <f>IF(F41=0,"",F30/F41)</f>
        <v/>
      </c>
    </row>
    <row r="54" spans="1:6" ht="15.75" customHeight="1" x14ac:dyDescent="0.2">
      <c r="A54" s="3"/>
      <c r="B54" s="2"/>
      <c r="C54" s="71"/>
      <c r="D54" s="71"/>
      <c r="E54" s="71"/>
      <c r="F54" s="92"/>
    </row>
    <row r="55" spans="1:6" ht="15.75" customHeight="1" x14ac:dyDescent="0.2">
      <c r="A55" s="72" t="s">
        <v>54</v>
      </c>
      <c r="B55" s="73"/>
      <c r="C55" s="73"/>
      <c r="D55" s="73"/>
      <c r="E55" s="74"/>
      <c r="F55" s="75"/>
    </row>
    <row r="56" spans="1:6" ht="15.75" customHeight="1" x14ac:dyDescent="0.2">
      <c r="A56" s="76" t="s">
        <v>55</v>
      </c>
      <c r="B56" s="77"/>
      <c r="C56" s="77"/>
      <c r="D56" s="77"/>
      <c r="E56" s="77"/>
      <c r="F56" s="78"/>
    </row>
    <row r="57" spans="1:6" ht="15.75" customHeight="1" x14ac:dyDescent="0.2">
      <c r="A57" s="79" t="s">
        <v>56</v>
      </c>
      <c r="B57" s="80"/>
      <c r="C57" s="80"/>
      <c r="D57" s="80"/>
      <c r="E57" s="80"/>
      <c r="F57" s="81"/>
    </row>
    <row r="58" spans="1:6" ht="15.75" customHeight="1" x14ac:dyDescent="0.2">
      <c r="A58" s="82" t="s">
        <v>57</v>
      </c>
      <c r="B58" s="83"/>
      <c r="C58" s="83"/>
      <c r="D58" s="83"/>
      <c r="E58" s="83"/>
      <c r="F58" s="84"/>
    </row>
    <row r="59" spans="1:6" ht="15.75" customHeight="1" x14ac:dyDescent="0.2">
      <c r="A59" s="82" t="s">
        <v>58</v>
      </c>
      <c r="B59" s="83"/>
      <c r="C59" s="83"/>
      <c r="D59" s="83"/>
      <c r="E59" s="83"/>
      <c r="F59" s="84"/>
    </row>
    <row r="60" spans="1:6" ht="15.75" customHeight="1" x14ac:dyDescent="0.2">
      <c r="A60" s="82" t="s">
        <v>59</v>
      </c>
      <c r="B60" s="83"/>
      <c r="C60" s="83"/>
      <c r="D60" s="83"/>
      <c r="E60" s="83"/>
      <c r="F60" s="84"/>
    </row>
    <row r="61" spans="1:6" ht="15.75" customHeight="1" x14ac:dyDescent="0.2">
      <c r="A61" s="82" t="s">
        <v>60</v>
      </c>
      <c r="B61" s="83"/>
      <c r="C61" s="83"/>
      <c r="D61" s="83"/>
      <c r="E61" s="83"/>
      <c r="F61" s="84"/>
    </row>
    <row r="62" spans="1:6" ht="15.75" customHeight="1" x14ac:dyDescent="0.2">
      <c r="A62" s="85" t="s">
        <v>61</v>
      </c>
      <c r="B62" s="86"/>
      <c r="C62" s="86"/>
      <c r="D62" s="86"/>
      <c r="E62" s="86"/>
      <c r="F62" s="87"/>
    </row>
    <row r="63" spans="1:6" ht="15.75" customHeight="1" x14ac:dyDescent="0.2">
      <c r="A63" s="3" t="s">
        <v>71</v>
      </c>
      <c r="B63" s="2"/>
      <c r="C63" s="3"/>
      <c r="D63" s="3"/>
      <c r="E63" s="3"/>
      <c r="F63" s="3"/>
    </row>
    <row r="64" spans="1:6" ht="15.75" customHeight="1" x14ac:dyDescent="0.2">
      <c r="A64" s="88" t="s">
        <v>72</v>
      </c>
      <c r="B64" s="2"/>
      <c r="C64" s="3"/>
      <c r="D64" s="3"/>
      <c r="E64" s="3"/>
      <c r="F64" s="3"/>
    </row>
    <row r="65" spans="1:6" ht="15.75" customHeight="1" x14ac:dyDescent="0.2">
      <c r="A65" s="3" t="s">
        <v>62</v>
      </c>
      <c r="B65" s="2"/>
      <c r="C65" s="3"/>
      <c r="D65" s="3"/>
      <c r="E65" s="3"/>
      <c r="F65" s="3"/>
    </row>
  </sheetData>
  <sheetProtection sheet="1" objects="1" scenarios="1"/>
  <protectedRanges>
    <protectedRange password="CC16" sqref="A25:C25 A31:C31 A33:C33 A38:C38 A42:C43 A26:F30 A34:F37 A39:F41 A44:F46 A32:F32 A3:A24 A48:C53 A47:B47 A1 A54:F65 B1:D24 E2:E24 F1:F24" name="範囲1"/>
    <protectedRange password="CC16" sqref="D48:F53" name="範囲1_1"/>
    <protectedRange password="CC16" sqref="C47" name="範囲1_10"/>
  </protectedRanges>
  <mergeCells count="2">
    <mergeCell ref="A3:F3"/>
    <mergeCell ref="D6:F7"/>
  </mergeCells>
  <phoneticPr fontId="3"/>
  <pageMargins left="0.39370078740157483" right="0.23622047244094491" top="0.55118110236220474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view="pageBreakPreview" zoomScale="85" zoomScaleNormal="100" zoomScaleSheetLayoutView="85" workbookViewId="0">
      <selection activeCell="A18" sqref="A18:XFD18"/>
    </sheetView>
  </sheetViews>
  <sheetFormatPr defaultRowHeight="13" x14ac:dyDescent="0.2"/>
  <cols>
    <col min="1" max="1" width="53.08984375" customWidth="1"/>
    <col min="2" max="2" width="14.36328125" customWidth="1"/>
    <col min="3" max="3" width="8.90625" customWidth="1"/>
    <col min="4" max="6" width="14.08984375" customWidth="1"/>
  </cols>
  <sheetData>
    <row r="1" spans="1:6" x14ac:dyDescent="0.2">
      <c r="A1" s="1" t="s">
        <v>74</v>
      </c>
      <c r="B1" s="2"/>
      <c r="C1" s="3"/>
      <c r="D1" s="3"/>
      <c r="E1" s="4"/>
      <c r="F1" s="3"/>
    </row>
    <row r="2" spans="1:6" x14ac:dyDescent="0.2">
      <c r="A2" s="3"/>
      <c r="B2" s="2"/>
      <c r="C2" s="3"/>
      <c r="D2" s="3"/>
      <c r="E2" s="3"/>
      <c r="F2" s="3"/>
    </row>
    <row r="3" spans="1:6" ht="19" x14ac:dyDescent="0.2">
      <c r="A3" s="109" t="s">
        <v>73</v>
      </c>
      <c r="B3" s="109"/>
      <c r="C3" s="109"/>
      <c r="D3" s="109"/>
      <c r="E3" s="109"/>
      <c r="F3" s="109"/>
    </row>
    <row r="4" spans="1:6" ht="15.75" customHeight="1" x14ac:dyDescent="0.2">
      <c r="A4" s="89"/>
      <c r="B4" s="90"/>
      <c r="C4" s="89"/>
      <c r="D4" s="89"/>
      <c r="E4" s="89"/>
      <c r="F4" s="89"/>
    </row>
    <row r="5" spans="1:6" ht="15.75" customHeight="1" thickBot="1" x14ac:dyDescent="0.25">
      <c r="A5" s="89"/>
      <c r="B5" s="90"/>
      <c r="C5" s="89"/>
      <c r="D5" s="89"/>
      <c r="E5" s="89"/>
      <c r="F5" s="89"/>
    </row>
    <row r="6" spans="1:6" ht="15.75" customHeight="1" thickTop="1" x14ac:dyDescent="0.2">
      <c r="A6" s="3"/>
      <c r="B6" s="2"/>
      <c r="C6" s="3"/>
      <c r="D6" s="110" t="s">
        <v>1</v>
      </c>
      <c r="E6" s="111"/>
      <c r="F6" s="112"/>
    </row>
    <row r="7" spans="1:6" ht="15.75" customHeight="1" thickBot="1" x14ac:dyDescent="0.25">
      <c r="A7" s="3" t="s">
        <v>2</v>
      </c>
      <c r="B7" s="2"/>
      <c r="C7" s="3"/>
      <c r="D7" s="113"/>
      <c r="E7" s="114"/>
      <c r="F7" s="115"/>
    </row>
    <row r="8" spans="1:6" ht="15.75" customHeight="1" thickTop="1" x14ac:dyDescent="0.2">
      <c r="A8" s="3"/>
      <c r="B8" s="2"/>
      <c r="C8" s="3"/>
      <c r="D8" s="3"/>
      <c r="E8" s="3"/>
      <c r="F8" s="5" t="s">
        <v>3</v>
      </c>
    </row>
    <row r="9" spans="1:6" ht="15.75" customHeight="1" thickBot="1" x14ac:dyDescent="0.25">
      <c r="A9" s="6" t="s">
        <v>4</v>
      </c>
      <c r="B9" s="7" t="s">
        <v>5</v>
      </c>
      <c r="C9" s="6" t="s">
        <v>6</v>
      </c>
      <c r="D9" s="91" t="s">
        <v>7</v>
      </c>
      <c r="E9" s="91" t="s">
        <v>8</v>
      </c>
      <c r="F9" s="91" t="s">
        <v>9</v>
      </c>
    </row>
    <row r="10" spans="1:6" ht="15.75" customHeight="1" thickTop="1" x14ac:dyDescent="0.2">
      <c r="A10" s="9" t="s">
        <v>10</v>
      </c>
      <c r="B10" s="10">
        <v>1</v>
      </c>
      <c r="C10" s="11">
        <v>1000</v>
      </c>
      <c r="D10" s="12"/>
      <c r="E10" s="13"/>
      <c r="F10" s="14"/>
    </row>
    <row r="11" spans="1:6" ht="15.75" customHeight="1" x14ac:dyDescent="0.2">
      <c r="A11" s="15" t="s">
        <v>11</v>
      </c>
      <c r="B11" s="16" t="s">
        <v>63</v>
      </c>
      <c r="C11" s="17">
        <v>200</v>
      </c>
      <c r="D11" s="18"/>
      <c r="E11" s="19"/>
      <c r="F11" s="20"/>
    </row>
    <row r="12" spans="1:6" ht="15.75" customHeight="1" x14ac:dyDescent="0.2">
      <c r="A12" s="21" t="s">
        <v>12</v>
      </c>
      <c r="B12" s="22" t="s">
        <v>64</v>
      </c>
      <c r="C12" s="23">
        <f>+C10-C11</f>
        <v>800</v>
      </c>
      <c r="D12" s="24"/>
      <c r="E12" s="25"/>
      <c r="F12" s="26"/>
    </row>
    <row r="13" spans="1:6" ht="15.75" customHeight="1" x14ac:dyDescent="0.2">
      <c r="A13" s="9" t="s">
        <v>13</v>
      </c>
      <c r="B13" s="10">
        <v>2</v>
      </c>
      <c r="C13" s="11">
        <v>500</v>
      </c>
      <c r="D13" s="27"/>
      <c r="E13" s="28"/>
      <c r="F13" s="29"/>
    </row>
    <row r="14" spans="1:6" ht="15.75" customHeight="1" x14ac:dyDescent="0.2">
      <c r="A14" s="9" t="s">
        <v>14</v>
      </c>
      <c r="B14" s="10">
        <v>3</v>
      </c>
      <c r="C14" s="11">
        <v>200</v>
      </c>
      <c r="D14" s="27"/>
      <c r="E14" s="28"/>
      <c r="F14" s="29"/>
    </row>
    <row r="15" spans="1:6" ht="15.75" customHeight="1" x14ac:dyDescent="0.2">
      <c r="A15" s="9" t="s">
        <v>15</v>
      </c>
      <c r="B15" s="10">
        <v>4</v>
      </c>
      <c r="C15" s="11">
        <v>150</v>
      </c>
      <c r="D15" s="27"/>
      <c r="E15" s="28"/>
      <c r="F15" s="29"/>
    </row>
    <row r="16" spans="1:6" ht="15.75" customHeight="1" x14ac:dyDescent="0.2">
      <c r="A16" s="9" t="s">
        <v>16</v>
      </c>
      <c r="B16" s="10">
        <v>5</v>
      </c>
      <c r="C16" s="11">
        <v>100</v>
      </c>
      <c r="D16" s="27"/>
      <c r="E16" s="28"/>
      <c r="F16" s="29"/>
    </row>
    <row r="17" spans="1:6" ht="15.75" customHeight="1" thickBot="1" x14ac:dyDescent="0.25">
      <c r="A17" s="9" t="s">
        <v>17</v>
      </c>
      <c r="B17" s="10">
        <v>6</v>
      </c>
      <c r="C17" s="11">
        <v>60</v>
      </c>
      <c r="D17" s="30"/>
      <c r="E17" s="31"/>
      <c r="F17" s="32"/>
    </row>
    <row r="18" spans="1:6" ht="15.75" customHeight="1" thickTop="1" x14ac:dyDescent="0.2">
      <c r="A18" s="33"/>
      <c r="B18" s="34"/>
      <c r="C18" s="35"/>
      <c r="D18" s="3"/>
      <c r="E18" s="3"/>
      <c r="F18" s="3"/>
    </row>
    <row r="19" spans="1:6" ht="15.75" customHeight="1" thickBot="1" x14ac:dyDescent="0.25">
      <c r="A19" s="36" t="s">
        <v>18</v>
      </c>
      <c r="B19" s="7" t="s">
        <v>5</v>
      </c>
      <c r="C19" s="6" t="s">
        <v>6</v>
      </c>
      <c r="D19" s="8" t="s">
        <v>7</v>
      </c>
      <c r="E19" s="8" t="s">
        <v>8</v>
      </c>
      <c r="F19" s="8" t="s">
        <v>9</v>
      </c>
    </row>
    <row r="20" spans="1:6" ht="15.75" customHeight="1" thickTop="1" x14ac:dyDescent="0.2">
      <c r="A20" s="37" t="s">
        <v>19</v>
      </c>
      <c r="B20" s="38">
        <v>7</v>
      </c>
      <c r="C20" s="39">
        <v>100</v>
      </c>
      <c r="D20" s="40"/>
      <c r="E20" s="41"/>
      <c r="F20" s="42"/>
    </row>
    <row r="21" spans="1:6" ht="15.75" customHeight="1" x14ac:dyDescent="0.2">
      <c r="A21" s="37" t="s">
        <v>20</v>
      </c>
      <c r="B21" s="38">
        <f t="shared" ref="B21:B45" si="0">+B20+1</f>
        <v>8</v>
      </c>
      <c r="C21" s="39">
        <v>200</v>
      </c>
      <c r="D21" s="43"/>
      <c r="E21" s="44"/>
      <c r="F21" s="45"/>
    </row>
    <row r="22" spans="1:6" ht="15.75" customHeight="1" x14ac:dyDescent="0.2">
      <c r="A22" s="37" t="s">
        <v>21</v>
      </c>
      <c r="B22" s="38">
        <f t="shared" si="0"/>
        <v>9</v>
      </c>
      <c r="C22" s="39">
        <v>150</v>
      </c>
      <c r="D22" s="43"/>
      <c r="E22" s="44"/>
      <c r="F22" s="45"/>
    </row>
    <row r="23" spans="1:6" ht="15.75" customHeight="1" x14ac:dyDescent="0.2">
      <c r="A23" s="37" t="s">
        <v>22</v>
      </c>
      <c r="B23" s="38">
        <f t="shared" si="0"/>
        <v>10</v>
      </c>
      <c r="C23" s="39">
        <v>50</v>
      </c>
      <c r="D23" s="43"/>
      <c r="E23" s="44"/>
      <c r="F23" s="45"/>
    </row>
    <row r="24" spans="1:6" ht="15.75" customHeight="1" x14ac:dyDescent="0.2">
      <c r="A24" s="46" t="s">
        <v>23</v>
      </c>
      <c r="B24" s="47">
        <f t="shared" si="0"/>
        <v>11</v>
      </c>
      <c r="C24" s="48">
        <v>100</v>
      </c>
      <c r="D24" s="43"/>
      <c r="E24" s="44"/>
      <c r="F24" s="45"/>
    </row>
    <row r="25" spans="1:6" ht="15.75" customHeight="1" x14ac:dyDescent="0.2">
      <c r="A25" s="46" t="s">
        <v>24</v>
      </c>
      <c r="B25" s="47">
        <f t="shared" si="0"/>
        <v>12</v>
      </c>
      <c r="C25" s="49">
        <v>-10</v>
      </c>
      <c r="D25" s="50"/>
      <c r="E25" s="51"/>
      <c r="F25" s="52"/>
    </row>
    <row r="26" spans="1:6" ht="15.75" customHeight="1" x14ac:dyDescent="0.2">
      <c r="A26" s="9" t="s">
        <v>25</v>
      </c>
      <c r="B26" s="10">
        <f t="shared" si="0"/>
        <v>13</v>
      </c>
      <c r="C26" s="11">
        <f>SUM(C20:C25)</f>
        <v>590</v>
      </c>
      <c r="D26" s="53"/>
      <c r="E26" s="54"/>
      <c r="F26" s="55"/>
    </row>
    <row r="27" spans="1:6" ht="15.75" customHeight="1" x14ac:dyDescent="0.2">
      <c r="A27" s="37" t="s">
        <v>26</v>
      </c>
      <c r="B27" s="38">
        <f t="shared" si="0"/>
        <v>14</v>
      </c>
      <c r="C27" s="39">
        <v>200</v>
      </c>
      <c r="D27" s="56"/>
      <c r="E27" s="57"/>
      <c r="F27" s="58"/>
    </row>
    <row r="28" spans="1:6" ht="15.75" customHeight="1" x14ac:dyDescent="0.2">
      <c r="A28" s="37" t="s">
        <v>27</v>
      </c>
      <c r="B28" s="38">
        <f t="shared" si="0"/>
        <v>15</v>
      </c>
      <c r="C28" s="39">
        <v>50</v>
      </c>
      <c r="D28" s="43"/>
      <c r="E28" s="44"/>
      <c r="F28" s="45"/>
    </row>
    <row r="29" spans="1:6" ht="15.75" customHeight="1" x14ac:dyDescent="0.2">
      <c r="A29" s="37" t="s">
        <v>28</v>
      </c>
      <c r="B29" s="38">
        <f t="shared" si="0"/>
        <v>16</v>
      </c>
      <c r="C29" s="39">
        <v>40</v>
      </c>
      <c r="D29" s="50"/>
      <c r="E29" s="51"/>
      <c r="F29" s="52"/>
    </row>
    <row r="30" spans="1:6" ht="15.75" customHeight="1" x14ac:dyDescent="0.2">
      <c r="A30" s="9" t="s">
        <v>29</v>
      </c>
      <c r="B30" s="10">
        <f t="shared" si="0"/>
        <v>17</v>
      </c>
      <c r="C30" s="11">
        <f>SUM(C27:C29)</f>
        <v>290</v>
      </c>
      <c r="D30" s="53"/>
      <c r="E30" s="54"/>
      <c r="F30" s="55"/>
    </row>
    <row r="31" spans="1:6" ht="15.75" customHeight="1" x14ac:dyDescent="0.2">
      <c r="A31" s="46" t="s">
        <v>30</v>
      </c>
      <c r="B31" s="47">
        <f t="shared" si="0"/>
        <v>18</v>
      </c>
      <c r="C31" s="48">
        <v>120</v>
      </c>
      <c r="D31" s="53"/>
      <c r="E31" s="54"/>
      <c r="F31" s="55"/>
    </row>
    <row r="32" spans="1:6" ht="15.75" customHeight="1" x14ac:dyDescent="0.2">
      <c r="A32" s="9" t="s">
        <v>31</v>
      </c>
      <c r="B32" s="10">
        <f t="shared" si="0"/>
        <v>19</v>
      </c>
      <c r="C32" s="11">
        <f>+C26+C30+C31</f>
        <v>1000</v>
      </c>
      <c r="D32" s="53"/>
      <c r="E32" s="54"/>
      <c r="F32" s="55"/>
    </row>
    <row r="33" spans="1:6" ht="15.75" customHeight="1" x14ac:dyDescent="0.2">
      <c r="A33" s="59" t="s">
        <v>32</v>
      </c>
      <c r="B33" s="60">
        <f t="shared" si="0"/>
        <v>20</v>
      </c>
      <c r="C33" s="61">
        <v>150</v>
      </c>
      <c r="D33" s="56"/>
      <c r="E33" s="57"/>
      <c r="F33" s="58"/>
    </row>
    <row r="34" spans="1:6" ht="15.75" customHeight="1" x14ac:dyDescent="0.2">
      <c r="A34" s="37" t="s">
        <v>33</v>
      </c>
      <c r="B34" s="38">
        <f t="shared" si="0"/>
        <v>21</v>
      </c>
      <c r="C34" s="39">
        <v>200</v>
      </c>
      <c r="D34" s="43"/>
      <c r="E34" s="44"/>
      <c r="F34" s="45"/>
    </row>
    <row r="35" spans="1:6" ht="15.75" customHeight="1" x14ac:dyDescent="0.2">
      <c r="A35" s="37" t="s">
        <v>34</v>
      </c>
      <c r="B35" s="38">
        <f t="shared" si="0"/>
        <v>22</v>
      </c>
      <c r="C35" s="39">
        <v>50</v>
      </c>
      <c r="D35" s="50"/>
      <c r="E35" s="51"/>
      <c r="F35" s="52"/>
    </row>
    <row r="36" spans="1:6" ht="15.75" customHeight="1" x14ac:dyDescent="0.2">
      <c r="A36" s="9" t="s">
        <v>35</v>
      </c>
      <c r="B36" s="10">
        <f t="shared" si="0"/>
        <v>23</v>
      </c>
      <c r="C36" s="11">
        <f>SUM(C33:C35)</f>
        <v>400</v>
      </c>
      <c r="D36" s="53"/>
      <c r="E36" s="54"/>
      <c r="F36" s="55"/>
    </row>
    <row r="37" spans="1:6" ht="15.75" customHeight="1" x14ac:dyDescent="0.2">
      <c r="A37" s="37" t="s">
        <v>36</v>
      </c>
      <c r="B37" s="38">
        <f t="shared" si="0"/>
        <v>24</v>
      </c>
      <c r="C37" s="39">
        <v>300</v>
      </c>
      <c r="D37" s="56"/>
      <c r="E37" s="57"/>
      <c r="F37" s="58"/>
    </row>
    <row r="38" spans="1:6" ht="15.75" customHeight="1" x14ac:dyDescent="0.2">
      <c r="A38" s="37" t="s">
        <v>37</v>
      </c>
      <c r="B38" s="38">
        <f t="shared" si="0"/>
        <v>25</v>
      </c>
      <c r="C38" s="39">
        <v>100</v>
      </c>
      <c r="D38" s="50"/>
      <c r="E38" s="51"/>
      <c r="F38" s="52"/>
    </row>
    <row r="39" spans="1:6" ht="15.75" customHeight="1" x14ac:dyDescent="0.2">
      <c r="A39" s="9" t="s">
        <v>38</v>
      </c>
      <c r="B39" s="10">
        <f t="shared" si="0"/>
        <v>26</v>
      </c>
      <c r="C39" s="11">
        <f>SUM(C37:C38)</f>
        <v>400</v>
      </c>
      <c r="D39" s="53"/>
      <c r="E39" s="54"/>
      <c r="F39" s="55"/>
    </row>
    <row r="40" spans="1:6" ht="15.75" customHeight="1" x14ac:dyDescent="0.2">
      <c r="A40" s="9" t="s">
        <v>39</v>
      </c>
      <c r="B40" s="10">
        <f t="shared" si="0"/>
        <v>27</v>
      </c>
      <c r="C40" s="11">
        <f>+C36+C39</f>
        <v>800</v>
      </c>
      <c r="D40" s="53"/>
      <c r="E40" s="54"/>
      <c r="F40" s="55"/>
    </row>
    <row r="41" spans="1:6" ht="15.75" customHeight="1" x14ac:dyDescent="0.2">
      <c r="A41" s="37" t="s">
        <v>40</v>
      </c>
      <c r="B41" s="38">
        <f t="shared" si="0"/>
        <v>28</v>
      </c>
      <c r="C41" s="39">
        <v>200</v>
      </c>
      <c r="D41" s="56"/>
      <c r="E41" s="57"/>
      <c r="F41" s="58"/>
    </row>
    <row r="42" spans="1:6" ht="15.75" customHeight="1" x14ac:dyDescent="0.2">
      <c r="A42" s="46" t="s">
        <v>41</v>
      </c>
      <c r="B42" s="47">
        <f t="shared" si="0"/>
        <v>29</v>
      </c>
      <c r="C42" s="48">
        <v>0</v>
      </c>
      <c r="D42" s="43"/>
      <c r="E42" s="44"/>
      <c r="F42" s="45"/>
    </row>
    <row r="43" spans="1:6" ht="15.75" customHeight="1" x14ac:dyDescent="0.2">
      <c r="A43" s="46" t="s">
        <v>42</v>
      </c>
      <c r="B43" s="47">
        <f t="shared" si="0"/>
        <v>30</v>
      </c>
      <c r="C43" s="48">
        <v>0</v>
      </c>
      <c r="D43" s="50"/>
      <c r="E43" s="51"/>
      <c r="F43" s="52"/>
    </row>
    <row r="44" spans="1:6" ht="15.75" customHeight="1" x14ac:dyDescent="0.2">
      <c r="A44" s="9" t="s">
        <v>43</v>
      </c>
      <c r="B44" s="10">
        <f t="shared" si="0"/>
        <v>31</v>
      </c>
      <c r="C44" s="11">
        <f>SUM(C41:C43)</f>
        <v>200</v>
      </c>
      <c r="D44" s="53"/>
      <c r="E44" s="54"/>
      <c r="F44" s="55"/>
    </row>
    <row r="45" spans="1:6" ht="15.75" customHeight="1" thickBot="1" x14ac:dyDescent="0.25">
      <c r="A45" s="9" t="s">
        <v>44</v>
      </c>
      <c r="B45" s="10">
        <f t="shared" si="0"/>
        <v>32</v>
      </c>
      <c r="C45" s="11">
        <f>C40+C44</f>
        <v>1000</v>
      </c>
      <c r="D45" s="62"/>
      <c r="E45" s="63"/>
      <c r="F45" s="64"/>
    </row>
    <row r="46" spans="1:6" ht="15.75" customHeight="1" thickTop="1" x14ac:dyDescent="0.2">
      <c r="A46" s="65"/>
      <c r="B46" s="34"/>
      <c r="C46" s="33"/>
      <c r="D46" s="3"/>
      <c r="E46" s="3"/>
      <c r="F46" s="3"/>
    </row>
    <row r="47" spans="1:6" ht="15.75" customHeight="1" x14ac:dyDescent="0.2">
      <c r="A47" s="36" t="s">
        <v>45</v>
      </c>
      <c r="B47" s="66" t="s">
        <v>46</v>
      </c>
      <c r="C47" s="6" t="s">
        <v>47</v>
      </c>
      <c r="D47" s="6" t="s">
        <v>7</v>
      </c>
      <c r="E47" s="6" t="s">
        <v>8</v>
      </c>
      <c r="F47" s="6" t="s">
        <v>9</v>
      </c>
    </row>
    <row r="48" spans="1:6" ht="15.75" customHeight="1" x14ac:dyDescent="0.2">
      <c r="A48" s="9" t="s">
        <v>48</v>
      </c>
      <c r="B48" s="67" t="s">
        <v>65</v>
      </c>
      <c r="C48" s="68">
        <f>+C41/C45</f>
        <v>0.2</v>
      </c>
      <c r="D48" s="69" t="str">
        <f>IF(D41=0,"",D41/D45)</f>
        <v/>
      </c>
      <c r="E48" s="69" t="str">
        <f>IF(E41=0,"",E41/E45)</f>
        <v/>
      </c>
      <c r="F48" s="69" t="str">
        <f>IF(F41=0,"",F41/F45)</f>
        <v/>
      </c>
    </row>
    <row r="49" spans="1:6" ht="15.75" customHeight="1" x14ac:dyDescent="0.2">
      <c r="A49" s="9" t="s">
        <v>49</v>
      </c>
      <c r="B49" s="10" t="s">
        <v>66</v>
      </c>
      <c r="C49" s="68">
        <f>+C17/C41</f>
        <v>0.3</v>
      </c>
      <c r="D49" s="70" t="str">
        <f>IF(D41=0,"",D17/D41)</f>
        <v/>
      </c>
      <c r="E49" s="70" t="str">
        <f>IF(E41=0,"",E17/E41)</f>
        <v/>
      </c>
      <c r="F49" s="70" t="str">
        <f>IF(F41=0,"",F17/F41)</f>
        <v/>
      </c>
    </row>
    <row r="50" spans="1:6" ht="15.75" customHeight="1" x14ac:dyDescent="0.2">
      <c r="A50" s="9" t="s">
        <v>50</v>
      </c>
      <c r="B50" s="10" t="s">
        <v>67</v>
      </c>
      <c r="C50" s="68">
        <f>+C16/C45</f>
        <v>0.1</v>
      </c>
      <c r="D50" s="70" t="str">
        <f>IF(D45=0,"",D16/D45)</f>
        <v/>
      </c>
      <c r="E50" s="70" t="str">
        <f>IF(E45=0,"",E16/E45)</f>
        <v/>
      </c>
      <c r="F50" s="70" t="str">
        <f>IF(F45=0,"",F16/F45)</f>
        <v/>
      </c>
    </row>
    <row r="51" spans="1:6" ht="15.75" customHeight="1" x14ac:dyDescent="0.2">
      <c r="A51" s="9" t="s">
        <v>51</v>
      </c>
      <c r="B51" s="10" t="s">
        <v>68</v>
      </c>
      <c r="C51" s="68">
        <f>+C15/C10</f>
        <v>0.15</v>
      </c>
      <c r="D51" s="70" t="str">
        <f>IF(D10=0,"",D15/D10)</f>
        <v/>
      </c>
      <c r="E51" s="70" t="str">
        <f>IF(E10=0,"",E15/E10)</f>
        <v/>
      </c>
      <c r="F51" s="70" t="str">
        <f>IF(F10=0,"",F15/F10)</f>
        <v/>
      </c>
    </row>
    <row r="52" spans="1:6" ht="15.75" customHeight="1" x14ac:dyDescent="0.2">
      <c r="A52" s="9" t="s">
        <v>52</v>
      </c>
      <c r="B52" s="10" t="s">
        <v>69</v>
      </c>
      <c r="C52" s="68">
        <f>+C26/C36</f>
        <v>1.4750000000000001</v>
      </c>
      <c r="D52" s="70" t="str">
        <f>IF(D36=0,"",D26/D36)</f>
        <v/>
      </c>
      <c r="E52" s="70" t="str">
        <f>IF(E36=0,"",E26/E36)</f>
        <v/>
      </c>
      <c r="F52" s="70" t="str">
        <f>IF(F36=0,"",F26/F36)</f>
        <v/>
      </c>
    </row>
    <row r="53" spans="1:6" ht="15.75" customHeight="1" x14ac:dyDescent="0.2">
      <c r="A53" s="9" t="s">
        <v>53</v>
      </c>
      <c r="B53" s="10" t="s">
        <v>70</v>
      </c>
      <c r="C53" s="68">
        <f>+C30/(C41)</f>
        <v>1.45</v>
      </c>
      <c r="D53" s="70" t="str">
        <f>IF(D41=0,"",D30/D41)</f>
        <v/>
      </c>
      <c r="E53" s="70" t="str">
        <f>IF(E41=0,"",E30/E41)</f>
        <v/>
      </c>
      <c r="F53" s="70" t="str">
        <f>IF(F41=0,"",F30/F41)</f>
        <v/>
      </c>
    </row>
    <row r="54" spans="1:6" ht="15.75" customHeight="1" x14ac:dyDescent="0.2">
      <c r="A54" s="3"/>
      <c r="B54" s="2"/>
      <c r="C54" s="71"/>
      <c r="D54" s="71"/>
      <c r="E54" s="71"/>
      <c r="F54" s="92"/>
    </row>
    <row r="55" spans="1:6" ht="15.75" customHeight="1" x14ac:dyDescent="0.2">
      <c r="A55" s="72" t="s">
        <v>54</v>
      </c>
      <c r="B55" s="73"/>
      <c r="C55" s="73"/>
      <c r="D55" s="73"/>
      <c r="E55" s="74"/>
      <c r="F55" s="75"/>
    </row>
    <row r="56" spans="1:6" ht="15.75" customHeight="1" x14ac:dyDescent="0.2">
      <c r="A56" s="76" t="s">
        <v>55</v>
      </c>
      <c r="B56" s="77"/>
      <c r="C56" s="77"/>
      <c r="D56" s="77"/>
      <c r="E56" s="77"/>
      <c r="F56" s="78"/>
    </row>
    <row r="57" spans="1:6" ht="15.75" customHeight="1" x14ac:dyDescent="0.2">
      <c r="A57" s="79" t="s">
        <v>56</v>
      </c>
      <c r="B57" s="80"/>
      <c r="C57" s="80"/>
      <c r="D57" s="80"/>
      <c r="E57" s="80"/>
      <c r="F57" s="81"/>
    </row>
    <row r="58" spans="1:6" ht="15.75" customHeight="1" x14ac:dyDescent="0.2">
      <c r="A58" s="82" t="s">
        <v>57</v>
      </c>
      <c r="B58" s="83"/>
      <c r="C58" s="83"/>
      <c r="D58" s="83"/>
      <c r="E58" s="83"/>
      <c r="F58" s="84"/>
    </row>
    <row r="59" spans="1:6" ht="15.75" customHeight="1" x14ac:dyDescent="0.2">
      <c r="A59" s="82" t="s">
        <v>58</v>
      </c>
      <c r="B59" s="83"/>
      <c r="C59" s="83"/>
      <c r="D59" s="83"/>
      <c r="E59" s="83"/>
      <c r="F59" s="84"/>
    </row>
    <row r="60" spans="1:6" ht="15.75" customHeight="1" x14ac:dyDescent="0.2">
      <c r="A60" s="82" t="s">
        <v>59</v>
      </c>
      <c r="B60" s="83"/>
      <c r="C60" s="83"/>
      <c r="D60" s="83"/>
      <c r="E60" s="83"/>
      <c r="F60" s="84"/>
    </row>
    <row r="61" spans="1:6" ht="15.75" customHeight="1" x14ac:dyDescent="0.2">
      <c r="A61" s="82" t="s">
        <v>60</v>
      </c>
      <c r="B61" s="83"/>
      <c r="C61" s="83"/>
      <c r="D61" s="83"/>
      <c r="E61" s="83"/>
      <c r="F61" s="84"/>
    </row>
    <row r="62" spans="1:6" ht="15.75" customHeight="1" x14ac:dyDescent="0.2">
      <c r="A62" s="85" t="s">
        <v>61</v>
      </c>
      <c r="B62" s="86"/>
      <c r="C62" s="86"/>
      <c r="D62" s="86"/>
      <c r="E62" s="86"/>
      <c r="F62" s="87"/>
    </row>
    <row r="63" spans="1:6" ht="15.75" customHeight="1" x14ac:dyDescent="0.2">
      <c r="A63" s="3" t="s">
        <v>71</v>
      </c>
      <c r="B63" s="2"/>
      <c r="C63" s="3"/>
      <c r="D63" s="3"/>
      <c r="E63" s="3"/>
      <c r="F63" s="3"/>
    </row>
    <row r="64" spans="1:6" ht="15.75" customHeight="1" x14ac:dyDescent="0.2">
      <c r="A64" s="88" t="s">
        <v>72</v>
      </c>
      <c r="B64" s="2"/>
      <c r="C64" s="3"/>
      <c r="D64" s="3"/>
      <c r="E64" s="3"/>
      <c r="F64" s="3"/>
    </row>
    <row r="65" spans="1:6" ht="15.75" customHeight="1" x14ac:dyDescent="0.2">
      <c r="A65" s="3"/>
      <c r="B65" s="2"/>
      <c r="C65" s="3"/>
      <c r="D65" s="3"/>
      <c r="E65" s="3"/>
      <c r="F65" s="3"/>
    </row>
  </sheetData>
  <sheetProtection sheet="1" objects="1" scenarios="1"/>
  <protectedRanges>
    <protectedRange password="CC16" sqref="A25:C25 A31:C31 A33:C33 A38:C38 A42:C43 A26:F30 A34:F37 A39:F41 A44:F46 A32:F32 A3:A24 A48:C53 A47:B47 A1 A54:F65 B1:D24 E2:E24 F1:F24" name="範囲1"/>
    <protectedRange password="CC16" sqref="D48:F53" name="範囲1_1"/>
    <protectedRange password="CC16" sqref="C47" name="範囲1_10"/>
  </protectedRanges>
  <mergeCells count="2">
    <mergeCell ref="A3:F3"/>
    <mergeCell ref="D6:F7"/>
  </mergeCells>
  <phoneticPr fontId="3"/>
  <pageMargins left="0.39370078740157483" right="0.23622047244094491" top="0.55118110236220474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5"/>
  <sheetViews>
    <sheetView workbookViewId="0">
      <selection activeCell="A2" sqref="A2"/>
    </sheetView>
  </sheetViews>
  <sheetFormatPr defaultRowHeight="13" x14ac:dyDescent="0.2"/>
  <cols>
    <col min="1" max="1" width="53.08984375" customWidth="1"/>
    <col min="2" max="2" width="14.36328125" customWidth="1"/>
    <col min="3" max="3" width="8.90625" customWidth="1"/>
    <col min="4" max="6" width="14.08984375" customWidth="1"/>
  </cols>
  <sheetData>
    <row r="1" spans="1:6" x14ac:dyDescent="0.2">
      <c r="A1" s="1" t="s">
        <v>74</v>
      </c>
      <c r="B1" s="2"/>
      <c r="C1" s="3"/>
      <c r="D1" s="3"/>
      <c r="E1" s="4"/>
      <c r="F1" s="3"/>
    </row>
    <row r="2" spans="1:6" x14ac:dyDescent="0.2">
      <c r="A2" s="3"/>
      <c r="B2" s="2"/>
      <c r="C2" s="3"/>
      <c r="D2" s="3"/>
      <c r="E2" s="3"/>
      <c r="F2" s="3"/>
    </row>
    <row r="3" spans="1:6" ht="19" x14ac:dyDescent="0.2">
      <c r="A3" s="109" t="s">
        <v>0</v>
      </c>
      <c r="B3" s="109"/>
      <c r="C3" s="109"/>
      <c r="D3" s="109"/>
      <c r="E3" s="109"/>
      <c r="F3" s="109"/>
    </row>
    <row r="4" spans="1:6" ht="15.75" customHeight="1" x14ac:dyDescent="0.2">
      <c r="A4" s="89"/>
      <c r="B4" s="90"/>
      <c r="C4" s="89"/>
      <c r="D4" s="89"/>
      <c r="E4" s="89"/>
      <c r="F4" s="89"/>
    </row>
    <row r="5" spans="1:6" ht="15.75" customHeight="1" thickBot="1" x14ac:dyDescent="0.25">
      <c r="A5" s="89"/>
      <c r="B5" s="90"/>
      <c r="C5" s="89"/>
      <c r="D5" s="89"/>
      <c r="E5" s="89"/>
      <c r="F5" s="89"/>
    </row>
    <row r="6" spans="1:6" ht="15.75" customHeight="1" thickTop="1" x14ac:dyDescent="0.2">
      <c r="A6" s="3"/>
      <c r="B6" s="2"/>
      <c r="C6" s="3"/>
      <c r="D6" s="110" t="s">
        <v>1</v>
      </c>
      <c r="E6" s="111"/>
      <c r="F6" s="112"/>
    </row>
    <row r="7" spans="1:6" ht="15.75" customHeight="1" thickBot="1" x14ac:dyDescent="0.25">
      <c r="A7" s="3" t="s">
        <v>2</v>
      </c>
      <c r="B7" s="2"/>
      <c r="C7" s="3"/>
      <c r="D7" s="113"/>
      <c r="E7" s="114"/>
      <c r="F7" s="115"/>
    </row>
    <row r="8" spans="1:6" ht="15.75" customHeight="1" thickTop="1" x14ac:dyDescent="0.2">
      <c r="A8" s="3"/>
      <c r="B8" s="2"/>
      <c r="C8" s="3"/>
      <c r="D8" s="3"/>
      <c r="E8" s="3"/>
      <c r="F8" s="5" t="s">
        <v>3</v>
      </c>
    </row>
    <row r="9" spans="1:6" ht="15.75" customHeight="1" thickBot="1" x14ac:dyDescent="0.25">
      <c r="A9" s="93" t="s">
        <v>4</v>
      </c>
      <c r="B9" s="94" t="s">
        <v>5</v>
      </c>
      <c r="C9" s="93" t="s">
        <v>6</v>
      </c>
      <c r="D9" s="95" t="s">
        <v>7</v>
      </c>
      <c r="E9" s="95" t="s">
        <v>8</v>
      </c>
      <c r="F9" s="95" t="s">
        <v>9</v>
      </c>
    </row>
    <row r="10" spans="1:6" ht="15.75" customHeight="1" thickTop="1" x14ac:dyDescent="0.2">
      <c r="A10" s="9" t="s">
        <v>10</v>
      </c>
      <c r="B10" s="10">
        <v>1</v>
      </c>
      <c r="C10" s="97">
        <v>1000</v>
      </c>
      <c r="D10" s="12"/>
      <c r="E10" s="13"/>
      <c r="F10" s="14"/>
    </row>
    <row r="11" spans="1:6" ht="15.75" customHeight="1" x14ac:dyDescent="0.2">
      <c r="A11" s="15" t="s">
        <v>11</v>
      </c>
      <c r="B11" s="16" t="s">
        <v>63</v>
      </c>
      <c r="C11" s="98">
        <v>200</v>
      </c>
      <c r="D11" s="18"/>
      <c r="E11" s="19"/>
      <c r="F11" s="20"/>
    </row>
    <row r="12" spans="1:6" ht="15.75" customHeight="1" x14ac:dyDescent="0.2">
      <c r="A12" s="21" t="s">
        <v>12</v>
      </c>
      <c r="B12" s="22" t="s">
        <v>64</v>
      </c>
      <c r="C12" s="99">
        <f>+C10-C11</f>
        <v>800</v>
      </c>
      <c r="D12" s="24"/>
      <c r="E12" s="25"/>
      <c r="F12" s="26"/>
    </row>
    <row r="13" spans="1:6" ht="15.75" customHeight="1" x14ac:dyDescent="0.2">
      <c r="A13" s="9" t="s">
        <v>13</v>
      </c>
      <c r="B13" s="10">
        <v>2</v>
      </c>
      <c r="C13" s="97">
        <v>500</v>
      </c>
      <c r="D13" s="27"/>
      <c r="E13" s="28"/>
      <c r="F13" s="29"/>
    </row>
    <row r="14" spans="1:6" ht="15.75" customHeight="1" x14ac:dyDescent="0.2">
      <c r="A14" s="9" t="s">
        <v>14</v>
      </c>
      <c r="B14" s="10">
        <v>3</v>
      </c>
      <c r="C14" s="97">
        <v>200</v>
      </c>
      <c r="D14" s="27"/>
      <c r="E14" s="28"/>
      <c r="F14" s="29"/>
    </row>
    <row r="15" spans="1:6" ht="15.75" customHeight="1" x14ac:dyDescent="0.2">
      <c r="A15" s="9" t="s">
        <v>15</v>
      </c>
      <c r="B15" s="10">
        <v>4</v>
      </c>
      <c r="C15" s="97">
        <v>150</v>
      </c>
      <c r="D15" s="27"/>
      <c r="E15" s="28"/>
      <c r="F15" s="29"/>
    </row>
    <row r="16" spans="1:6" ht="15.75" customHeight="1" x14ac:dyDescent="0.2">
      <c r="A16" s="9" t="s">
        <v>16</v>
      </c>
      <c r="B16" s="10">
        <v>5</v>
      </c>
      <c r="C16" s="97">
        <v>100</v>
      </c>
      <c r="D16" s="27"/>
      <c r="E16" s="28"/>
      <c r="F16" s="29"/>
    </row>
    <row r="17" spans="1:6" ht="15.75" customHeight="1" thickBot="1" x14ac:dyDescent="0.25">
      <c r="A17" s="9" t="s">
        <v>17</v>
      </c>
      <c r="B17" s="10">
        <v>6</v>
      </c>
      <c r="C17" s="97">
        <v>60</v>
      </c>
      <c r="D17" s="30"/>
      <c r="E17" s="31"/>
      <c r="F17" s="32"/>
    </row>
    <row r="18" spans="1:6" ht="15.75" customHeight="1" thickTop="1" x14ac:dyDescent="0.2">
      <c r="A18" s="33"/>
      <c r="B18" s="34"/>
      <c r="C18" s="35"/>
      <c r="D18" s="3"/>
      <c r="E18" s="3"/>
      <c r="F18" s="3"/>
    </row>
    <row r="19" spans="1:6" ht="15.75" customHeight="1" thickBot="1" x14ac:dyDescent="0.25">
      <c r="A19" s="93" t="s">
        <v>18</v>
      </c>
      <c r="B19" s="94" t="s">
        <v>5</v>
      </c>
      <c r="C19" s="93" t="s">
        <v>6</v>
      </c>
      <c r="D19" s="96" t="s">
        <v>7</v>
      </c>
      <c r="E19" s="96" t="s">
        <v>8</v>
      </c>
      <c r="F19" s="96" t="s">
        <v>9</v>
      </c>
    </row>
    <row r="20" spans="1:6" ht="15.75" customHeight="1" thickTop="1" x14ac:dyDescent="0.2">
      <c r="A20" s="37" t="s">
        <v>19</v>
      </c>
      <c r="B20" s="38">
        <v>7</v>
      </c>
      <c r="C20" s="100">
        <v>100</v>
      </c>
      <c r="D20" s="40"/>
      <c r="E20" s="41"/>
      <c r="F20" s="42"/>
    </row>
    <row r="21" spans="1:6" ht="15.75" customHeight="1" x14ac:dyDescent="0.2">
      <c r="A21" s="37" t="s">
        <v>20</v>
      </c>
      <c r="B21" s="38">
        <f t="shared" ref="B21:B45" si="0">+B20+1</f>
        <v>8</v>
      </c>
      <c r="C21" s="100">
        <v>200</v>
      </c>
      <c r="D21" s="43"/>
      <c r="E21" s="44"/>
      <c r="F21" s="45"/>
    </row>
    <row r="22" spans="1:6" ht="15.75" customHeight="1" x14ac:dyDescent="0.2">
      <c r="A22" s="37" t="s">
        <v>21</v>
      </c>
      <c r="B22" s="38">
        <f t="shared" si="0"/>
        <v>9</v>
      </c>
      <c r="C22" s="100">
        <v>150</v>
      </c>
      <c r="D22" s="43"/>
      <c r="E22" s="44"/>
      <c r="F22" s="45"/>
    </row>
    <row r="23" spans="1:6" ht="15.75" customHeight="1" x14ac:dyDescent="0.2">
      <c r="A23" s="37" t="s">
        <v>22</v>
      </c>
      <c r="B23" s="38">
        <f t="shared" si="0"/>
        <v>10</v>
      </c>
      <c r="C23" s="100">
        <v>50</v>
      </c>
      <c r="D23" s="43"/>
      <c r="E23" s="44"/>
      <c r="F23" s="45"/>
    </row>
    <row r="24" spans="1:6" ht="15.75" customHeight="1" x14ac:dyDescent="0.2">
      <c r="A24" s="46" t="s">
        <v>23</v>
      </c>
      <c r="B24" s="47">
        <f t="shared" si="0"/>
        <v>11</v>
      </c>
      <c r="C24" s="101">
        <v>100</v>
      </c>
      <c r="D24" s="43"/>
      <c r="E24" s="44"/>
      <c r="F24" s="45"/>
    </row>
    <row r="25" spans="1:6" ht="15.75" customHeight="1" x14ac:dyDescent="0.2">
      <c r="A25" s="46" t="s">
        <v>24</v>
      </c>
      <c r="B25" s="47">
        <f t="shared" si="0"/>
        <v>12</v>
      </c>
      <c r="C25" s="102">
        <v>-10</v>
      </c>
      <c r="D25" s="50"/>
      <c r="E25" s="51"/>
      <c r="F25" s="52"/>
    </row>
    <row r="26" spans="1:6" ht="15.75" customHeight="1" x14ac:dyDescent="0.2">
      <c r="A26" s="9" t="s">
        <v>25</v>
      </c>
      <c r="B26" s="10">
        <f t="shared" si="0"/>
        <v>13</v>
      </c>
      <c r="C26" s="97">
        <f>SUM(C20:C25)</f>
        <v>590</v>
      </c>
      <c r="D26" s="53"/>
      <c r="E26" s="54"/>
      <c r="F26" s="55"/>
    </row>
    <row r="27" spans="1:6" ht="15.75" customHeight="1" x14ac:dyDescent="0.2">
      <c r="A27" s="37" t="s">
        <v>26</v>
      </c>
      <c r="B27" s="38">
        <f t="shared" si="0"/>
        <v>14</v>
      </c>
      <c r="C27" s="100">
        <v>200</v>
      </c>
      <c r="D27" s="56"/>
      <c r="E27" s="57"/>
      <c r="F27" s="58"/>
    </row>
    <row r="28" spans="1:6" ht="15.75" customHeight="1" x14ac:dyDescent="0.2">
      <c r="A28" s="37" t="s">
        <v>27</v>
      </c>
      <c r="B28" s="38">
        <f t="shared" si="0"/>
        <v>15</v>
      </c>
      <c r="C28" s="100">
        <v>50</v>
      </c>
      <c r="D28" s="43"/>
      <c r="E28" s="44"/>
      <c r="F28" s="45"/>
    </row>
    <row r="29" spans="1:6" ht="15.75" customHeight="1" x14ac:dyDescent="0.2">
      <c r="A29" s="37" t="s">
        <v>28</v>
      </c>
      <c r="B29" s="38">
        <f t="shared" si="0"/>
        <v>16</v>
      </c>
      <c r="C29" s="100">
        <v>40</v>
      </c>
      <c r="D29" s="50"/>
      <c r="E29" s="51"/>
      <c r="F29" s="52"/>
    </row>
    <row r="30" spans="1:6" ht="15.75" customHeight="1" x14ac:dyDescent="0.2">
      <c r="A30" s="9" t="s">
        <v>29</v>
      </c>
      <c r="B30" s="10">
        <f t="shared" si="0"/>
        <v>17</v>
      </c>
      <c r="C30" s="97">
        <f>SUM(C27:C29)</f>
        <v>290</v>
      </c>
      <c r="D30" s="53"/>
      <c r="E30" s="54"/>
      <c r="F30" s="55"/>
    </row>
    <row r="31" spans="1:6" ht="15.75" customHeight="1" x14ac:dyDescent="0.2">
      <c r="A31" s="46" t="s">
        <v>30</v>
      </c>
      <c r="B31" s="47">
        <f t="shared" si="0"/>
        <v>18</v>
      </c>
      <c r="C31" s="101">
        <v>120</v>
      </c>
      <c r="D31" s="53"/>
      <c r="E31" s="54"/>
      <c r="F31" s="55"/>
    </row>
    <row r="32" spans="1:6" ht="15.75" customHeight="1" x14ac:dyDescent="0.2">
      <c r="A32" s="9" t="s">
        <v>31</v>
      </c>
      <c r="B32" s="10">
        <f t="shared" si="0"/>
        <v>19</v>
      </c>
      <c r="C32" s="97">
        <f>+C26+C30+C31</f>
        <v>1000</v>
      </c>
      <c r="D32" s="53"/>
      <c r="E32" s="54"/>
      <c r="F32" s="55"/>
    </row>
    <row r="33" spans="1:6" ht="15.75" customHeight="1" x14ac:dyDescent="0.2">
      <c r="A33" s="59" t="s">
        <v>32</v>
      </c>
      <c r="B33" s="60">
        <f t="shared" si="0"/>
        <v>20</v>
      </c>
      <c r="C33" s="103">
        <v>150</v>
      </c>
      <c r="D33" s="56"/>
      <c r="E33" s="57"/>
      <c r="F33" s="58"/>
    </row>
    <row r="34" spans="1:6" ht="15.75" customHeight="1" x14ac:dyDescent="0.2">
      <c r="A34" s="37" t="s">
        <v>33</v>
      </c>
      <c r="B34" s="38">
        <f t="shared" si="0"/>
        <v>21</v>
      </c>
      <c r="C34" s="100">
        <v>200</v>
      </c>
      <c r="D34" s="43"/>
      <c r="E34" s="44"/>
      <c r="F34" s="45"/>
    </row>
    <row r="35" spans="1:6" ht="15.75" customHeight="1" x14ac:dyDescent="0.2">
      <c r="A35" s="37" t="s">
        <v>34</v>
      </c>
      <c r="B35" s="38">
        <f t="shared" si="0"/>
        <v>22</v>
      </c>
      <c r="C35" s="100">
        <v>50</v>
      </c>
      <c r="D35" s="50"/>
      <c r="E35" s="51"/>
      <c r="F35" s="52"/>
    </row>
    <row r="36" spans="1:6" ht="15.75" customHeight="1" x14ac:dyDescent="0.2">
      <c r="A36" s="9" t="s">
        <v>35</v>
      </c>
      <c r="B36" s="10">
        <f t="shared" si="0"/>
        <v>23</v>
      </c>
      <c r="C36" s="97">
        <f>SUM(C33:C35)</f>
        <v>400</v>
      </c>
      <c r="D36" s="53"/>
      <c r="E36" s="54"/>
      <c r="F36" s="55"/>
    </row>
    <row r="37" spans="1:6" ht="15.75" customHeight="1" x14ac:dyDescent="0.2">
      <c r="A37" s="37" t="s">
        <v>36</v>
      </c>
      <c r="B37" s="38">
        <f t="shared" si="0"/>
        <v>24</v>
      </c>
      <c r="C37" s="100">
        <v>300</v>
      </c>
      <c r="D37" s="56"/>
      <c r="E37" s="57"/>
      <c r="F37" s="58"/>
    </row>
    <row r="38" spans="1:6" ht="15.75" customHeight="1" x14ac:dyDescent="0.2">
      <c r="A38" s="37" t="s">
        <v>37</v>
      </c>
      <c r="B38" s="38">
        <f t="shared" si="0"/>
        <v>25</v>
      </c>
      <c r="C38" s="100">
        <v>100</v>
      </c>
      <c r="D38" s="50"/>
      <c r="E38" s="51"/>
      <c r="F38" s="52"/>
    </row>
    <row r="39" spans="1:6" ht="15.75" customHeight="1" x14ac:dyDescent="0.2">
      <c r="A39" s="9" t="s">
        <v>38</v>
      </c>
      <c r="B39" s="10">
        <f t="shared" si="0"/>
        <v>26</v>
      </c>
      <c r="C39" s="97">
        <f>SUM(C37:C38)</f>
        <v>400</v>
      </c>
      <c r="D39" s="53"/>
      <c r="E39" s="54"/>
      <c r="F39" s="55"/>
    </row>
    <row r="40" spans="1:6" ht="15.75" customHeight="1" x14ac:dyDescent="0.2">
      <c r="A40" s="9" t="s">
        <v>39</v>
      </c>
      <c r="B40" s="10">
        <f t="shared" si="0"/>
        <v>27</v>
      </c>
      <c r="C40" s="97">
        <f>+C36+C39</f>
        <v>800</v>
      </c>
      <c r="D40" s="53"/>
      <c r="E40" s="54"/>
      <c r="F40" s="55"/>
    </row>
    <row r="41" spans="1:6" ht="15.75" customHeight="1" x14ac:dyDescent="0.2">
      <c r="A41" s="37" t="s">
        <v>40</v>
      </c>
      <c r="B41" s="38">
        <f t="shared" si="0"/>
        <v>28</v>
      </c>
      <c r="C41" s="100">
        <v>200</v>
      </c>
      <c r="D41" s="56"/>
      <c r="E41" s="57"/>
      <c r="F41" s="58"/>
    </row>
    <row r="42" spans="1:6" ht="15.75" customHeight="1" x14ac:dyDescent="0.2">
      <c r="A42" s="46" t="s">
        <v>41</v>
      </c>
      <c r="B42" s="47">
        <f t="shared" si="0"/>
        <v>29</v>
      </c>
      <c r="C42" s="101">
        <v>0</v>
      </c>
      <c r="D42" s="43"/>
      <c r="E42" s="44"/>
      <c r="F42" s="45"/>
    </row>
    <row r="43" spans="1:6" ht="15.75" customHeight="1" x14ac:dyDescent="0.2">
      <c r="A43" s="46" t="s">
        <v>42</v>
      </c>
      <c r="B43" s="47">
        <f t="shared" si="0"/>
        <v>30</v>
      </c>
      <c r="C43" s="101">
        <v>0</v>
      </c>
      <c r="D43" s="50"/>
      <c r="E43" s="51"/>
      <c r="F43" s="52"/>
    </row>
    <row r="44" spans="1:6" ht="15.75" customHeight="1" x14ac:dyDescent="0.2">
      <c r="A44" s="9" t="s">
        <v>43</v>
      </c>
      <c r="B44" s="10">
        <f t="shared" si="0"/>
        <v>31</v>
      </c>
      <c r="C44" s="97">
        <f>SUM(C41:C43)</f>
        <v>200</v>
      </c>
      <c r="D44" s="53"/>
      <c r="E44" s="54"/>
      <c r="F44" s="55"/>
    </row>
    <row r="45" spans="1:6" ht="15.75" customHeight="1" thickBot="1" x14ac:dyDescent="0.25">
      <c r="A45" s="9" t="s">
        <v>44</v>
      </c>
      <c r="B45" s="10">
        <f t="shared" si="0"/>
        <v>32</v>
      </c>
      <c r="C45" s="97">
        <f>C40+C44</f>
        <v>1000</v>
      </c>
      <c r="D45" s="62"/>
      <c r="E45" s="63"/>
      <c r="F45" s="64"/>
    </row>
    <row r="46" spans="1:6" ht="15.75" customHeight="1" thickTop="1" x14ac:dyDescent="0.2">
      <c r="A46" s="65"/>
      <c r="B46" s="34"/>
      <c r="C46" s="33"/>
      <c r="D46" s="3"/>
      <c r="E46" s="3"/>
      <c r="F46" s="3"/>
    </row>
    <row r="47" spans="1:6" ht="15.75" customHeight="1" x14ac:dyDescent="0.2">
      <c r="A47" s="93" t="s">
        <v>45</v>
      </c>
      <c r="B47" s="94" t="s">
        <v>46</v>
      </c>
      <c r="C47" s="93" t="s">
        <v>47</v>
      </c>
      <c r="D47" s="93" t="s">
        <v>7</v>
      </c>
      <c r="E47" s="93" t="s">
        <v>8</v>
      </c>
      <c r="F47" s="93" t="s">
        <v>9</v>
      </c>
    </row>
    <row r="48" spans="1:6" ht="15.75" customHeight="1" x14ac:dyDescent="0.2">
      <c r="A48" s="9" t="s">
        <v>48</v>
      </c>
      <c r="B48" s="67" t="s">
        <v>65</v>
      </c>
      <c r="C48" s="104">
        <f>+C41/C45</f>
        <v>0.2</v>
      </c>
      <c r="D48" s="69" t="str">
        <f>IF(D41=0,"",D41/D45)</f>
        <v/>
      </c>
      <c r="E48" s="69" t="str">
        <f>IF(E41=0,"",E41/E45)</f>
        <v/>
      </c>
      <c r="F48" s="69" t="str">
        <f>IF(F41=0,"",F41/F45)</f>
        <v/>
      </c>
    </row>
    <row r="49" spans="1:6" ht="15.75" customHeight="1" x14ac:dyDescent="0.2">
      <c r="A49" s="9" t="s">
        <v>49</v>
      </c>
      <c r="B49" s="10" t="s">
        <v>66</v>
      </c>
      <c r="C49" s="104">
        <f>+C17/C41</f>
        <v>0.3</v>
      </c>
      <c r="D49" s="70" t="str">
        <f>IF(D41=0,"",D17/D41)</f>
        <v/>
      </c>
      <c r="E49" s="70" t="str">
        <f>IF(E41=0,"",E17/E41)</f>
        <v/>
      </c>
      <c r="F49" s="70" t="str">
        <f>IF(F41=0,"",F17/F41)</f>
        <v/>
      </c>
    </row>
    <row r="50" spans="1:6" ht="15.75" customHeight="1" x14ac:dyDescent="0.2">
      <c r="A50" s="9" t="s">
        <v>50</v>
      </c>
      <c r="B50" s="10" t="s">
        <v>67</v>
      </c>
      <c r="C50" s="104">
        <f>+C16/C45</f>
        <v>0.1</v>
      </c>
      <c r="D50" s="70" t="str">
        <f>IF(D45=0,"",D16/D45)</f>
        <v/>
      </c>
      <c r="E50" s="70" t="str">
        <f>IF(E45=0,"",E16/E45)</f>
        <v/>
      </c>
      <c r="F50" s="70" t="str">
        <f>IF(F45=0,"",F16/F45)</f>
        <v/>
      </c>
    </row>
    <row r="51" spans="1:6" ht="15.75" customHeight="1" x14ac:dyDescent="0.2">
      <c r="A51" s="9" t="s">
        <v>51</v>
      </c>
      <c r="B51" s="10" t="s">
        <v>68</v>
      </c>
      <c r="C51" s="104">
        <f>+C15/C10</f>
        <v>0.15</v>
      </c>
      <c r="D51" s="70" t="str">
        <f>IF(D10=0,"",D15/D10)</f>
        <v/>
      </c>
      <c r="E51" s="70" t="str">
        <f>IF(E10=0,"",E15/E10)</f>
        <v/>
      </c>
      <c r="F51" s="70" t="str">
        <f>IF(F10=0,"",F15/F10)</f>
        <v/>
      </c>
    </row>
    <row r="52" spans="1:6" ht="15.75" customHeight="1" x14ac:dyDescent="0.2">
      <c r="A52" s="9" t="s">
        <v>52</v>
      </c>
      <c r="B52" s="10" t="s">
        <v>69</v>
      </c>
      <c r="C52" s="104">
        <f>+C26/C36</f>
        <v>1.4750000000000001</v>
      </c>
      <c r="D52" s="70" t="str">
        <f>IF(D36=0,"",D26/D36)</f>
        <v/>
      </c>
      <c r="E52" s="70" t="str">
        <f>IF(E36=0,"",E26/E36)</f>
        <v/>
      </c>
      <c r="F52" s="70" t="str">
        <f>IF(F36=0,"",F26/F36)</f>
        <v/>
      </c>
    </row>
    <row r="53" spans="1:6" ht="15.75" customHeight="1" x14ac:dyDescent="0.2">
      <c r="A53" s="9" t="s">
        <v>53</v>
      </c>
      <c r="B53" s="10" t="s">
        <v>70</v>
      </c>
      <c r="C53" s="104">
        <f>+C30/(C41)</f>
        <v>1.45</v>
      </c>
      <c r="D53" s="70" t="str">
        <f>IF(D41=0,"",D30/D41)</f>
        <v/>
      </c>
      <c r="E53" s="70" t="str">
        <f>IF(E41=0,"",E30/E41)</f>
        <v/>
      </c>
      <c r="F53" s="70" t="str">
        <f>IF(F41=0,"",F30/F41)</f>
        <v/>
      </c>
    </row>
    <row r="54" spans="1:6" ht="15.75" customHeight="1" x14ac:dyDescent="0.2">
      <c r="A54" s="3"/>
      <c r="B54" s="2"/>
      <c r="C54" s="71"/>
      <c r="D54" s="71"/>
      <c r="E54" s="71"/>
      <c r="F54" s="92"/>
    </row>
    <row r="55" spans="1:6" ht="15.75" customHeight="1" x14ac:dyDescent="0.2">
      <c r="A55" s="105" t="s">
        <v>54</v>
      </c>
      <c r="B55" s="106"/>
      <c r="C55" s="106"/>
      <c r="D55" s="106"/>
      <c r="E55" s="107"/>
      <c r="F55" s="108"/>
    </row>
    <row r="56" spans="1:6" ht="15.75" customHeight="1" x14ac:dyDescent="0.2">
      <c r="A56" s="76" t="s">
        <v>55</v>
      </c>
      <c r="B56" s="77"/>
      <c r="C56" s="77"/>
      <c r="D56" s="77"/>
      <c r="E56" s="77"/>
      <c r="F56" s="78"/>
    </row>
    <row r="57" spans="1:6" ht="15.75" customHeight="1" x14ac:dyDescent="0.2">
      <c r="A57" s="79" t="s">
        <v>56</v>
      </c>
      <c r="B57" s="80"/>
      <c r="C57" s="80"/>
      <c r="D57" s="80"/>
      <c r="E57" s="80"/>
      <c r="F57" s="81"/>
    </row>
    <row r="58" spans="1:6" ht="15.75" customHeight="1" x14ac:dyDescent="0.2">
      <c r="A58" s="82" t="s">
        <v>57</v>
      </c>
      <c r="B58" s="83"/>
      <c r="C58" s="83"/>
      <c r="D58" s="83"/>
      <c r="E58" s="83"/>
      <c r="F58" s="84"/>
    </row>
    <row r="59" spans="1:6" ht="15.75" customHeight="1" x14ac:dyDescent="0.2">
      <c r="A59" s="82" t="s">
        <v>58</v>
      </c>
      <c r="B59" s="83"/>
      <c r="C59" s="83"/>
      <c r="D59" s="83"/>
      <c r="E59" s="83"/>
      <c r="F59" s="84"/>
    </row>
    <row r="60" spans="1:6" ht="15.75" customHeight="1" x14ac:dyDescent="0.2">
      <c r="A60" s="82" t="s">
        <v>59</v>
      </c>
      <c r="B60" s="83"/>
      <c r="C60" s="83"/>
      <c r="D60" s="83"/>
      <c r="E60" s="83"/>
      <c r="F60" s="84"/>
    </row>
    <row r="61" spans="1:6" ht="15.75" customHeight="1" x14ac:dyDescent="0.2">
      <c r="A61" s="82" t="s">
        <v>60</v>
      </c>
      <c r="B61" s="83"/>
      <c r="C61" s="83"/>
      <c r="D61" s="83"/>
      <c r="E61" s="83"/>
      <c r="F61" s="84"/>
    </row>
    <row r="62" spans="1:6" ht="15.75" customHeight="1" x14ac:dyDescent="0.2">
      <c r="A62" s="85" t="s">
        <v>61</v>
      </c>
      <c r="B62" s="86"/>
      <c r="C62" s="86"/>
      <c r="D62" s="86"/>
      <c r="E62" s="86"/>
      <c r="F62" s="87"/>
    </row>
    <row r="63" spans="1:6" ht="15.75" customHeight="1" x14ac:dyDescent="0.2">
      <c r="A63" s="3" t="s">
        <v>71</v>
      </c>
      <c r="B63" s="2"/>
      <c r="C63" s="3"/>
      <c r="D63" s="3"/>
      <c r="E63" s="3"/>
      <c r="F63" s="3"/>
    </row>
    <row r="64" spans="1:6" ht="15.75" customHeight="1" x14ac:dyDescent="0.2">
      <c r="A64" s="88" t="s">
        <v>72</v>
      </c>
      <c r="B64" s="2"/>
      <c r="C64" s="3"/>
      <c r="D64" s="3"/>
      <c r="E64" s="3"/>
      <c r="F64" s="3"/>
    </row>
    <row r="65" spans="1:6" ht="15.75" customHeight="1" x14ac:dyDescent="0.2">
      <c r="A65" s="3" t="s">
        <v>62</v>
      </c>
      <c r="B65" s="2"/>
      <c r="C65" s="3"/>
      <c r="D65" s="3"/>
      <c r="E65" s="3"/>
      <c r="F65" s="3"/>
    </row>
  </sheetData>
  <sheetProtection sheet="1" objects="1" scenarios="1"/>
  <protectedRanges>
    <protectedRange password="CC16" sqref="A25:C25 A31:C31 A33:C33 A38:C38 A42:C43 A26:F30 A34:F37 A39:F41 A44:F46 A32:F32 A3:A24 A48:C53 A47:B47 A1 A54:F65 B1:D24 E2:E24 F1:F24" name="範囲1"/>
    <protectedRange password="CC16" sqref="D48:F53" name="範囲1_1"/>
    <protectedRange password="CC16" sqref="C47" name="範囲1_10"/>
  </protectedRanges>
  <mergeCells count="2">
    <mergeCell ref="A3:F3"/>
    <mergeCell ref="D6:F7"/>
  </mergeCells>
  <phoneticPr fontId="3"/>
  <pageMargins left="0.39370078740157483" right="0.23622047244094491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様式第15-1号（単体）</vt:lpstr>
      <vt:lpstr>様式第15-1号（連結）</vt:lpstr>
      <vt:lpstr>提出用</vt:lpstr>
    </vt:vector>
  </TitlesOfParts>
  <Company>本庄市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1032</dc:creator>
  <cp:lastModifiedBy>新井 正弘</cp:lastModifiedBy>
  <cp:lastPrinted>2025-06-24T03:03:45Z</cp:lastPrinted>
  <dcterms:created xsi:type="dcterms:W3CDTF">2014-05-21T01:42:47Z</dcterms:created>
  <dcterms:modified xsi:type="dcterms:W3CDTF">2025-06-24T03:04:18Z</dcterms:modified>
</cp:coreProperties>
</file>