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10"/>
  </bookViews>
  <sheets>
    <sheet name="入力シート" sheetId="3" r:id="rId1"/>
    <sheet name="納付書" sheetId="4" r:id="rId2"/>
    <sheet name="申告区分コード" sheetId="2" r:id="rId3"/>
  </sheets>
  <definedNames>
    <definedName name="_xlnm.Print_Area" localSheetId="1">納付書!$D$1:$DJ$47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木下 和真</author>
  </authors>
  <commentList>
    <comment ref="C6" authorId="0">
      <text>
        <r>
          <rPr>
            <sz val="9"/>
            <color theme="1"/>
            <rFont val="ＭＳ ゴシック"/>
          </rPr>
          <t>分からない場合は、空欄で構いません。</t>
        </r>
      </text>
    </comment>
    <comment ref="C15" authorId="0">
      <text>
        <r>
          <rPr>
            <sz val="9"/>
            <color theme="1"/>
            <rFont val="ＭＳ ゴシック"/>
          </rPr>
          <t>予定申告及び中間申告などの場合は事業年度開始日から６ヶ月を経過した日から２か月後の末日。
確定申告の場合は事業年度終了日から２か月後の末日。
※該当納期限が土日祝日に当たる場合には翌営業日となります。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<sst xmlns="http://schemas.openxmlformats.org/spreadsheetml/2006/main" xmlns:r="http://schemas.openxmlformats.org/officeDocument/2006/relationships" count="114" uniqueCount="114">
  <si>
    <t>埼玉県本庄市</t>
    <rPh sb="0" eb="3">
      <t>さいたまけん</t>
    </rPh>
    <rPh sb="3" eb="6">
      <t>ほんじょうし</t>
    </rPh>
    <phoneticPr fontId="1" type="Hiragana"/>
  </si>
  <si>
    <t>清算予納</t>
    <rPh sb="0" eb="2">
      <t>せいさん</t>
    </rPh>
    <rPh sb="2" eb="4">
      <t>よのう</t>
    </rPh>
    <phoneticPr fontId="1" type="Hiragana"/>
  </si>
  <si>
    <t>04</t>
  </si>
  <si>
    <t>とりまとめ銀行</t>
    <rPh sb="5" eb="7">
      <t>ぎんこう</t>
    </rPh>
    <phoneticPr fontId="1" type="Hiragana"/>
  </si>
  <si>
    <t>更正</t>
    <rPh sb="0" eb="2">
      <t>こうせい</t>
    </rPh>
    <phoneticPr fontId="1" type="Hiragana"/>
  </si>
  <si>
    <t>区分</t>
    <rPh sb="0" eb="2">
      <t>くぶん</t>
    </rPh>
    <phoneticPr fontId="1" type="Hiragana"/>
  </si>
  <si>
    <t>所在地１</t>
    <rPh sb="0" eb="3">
      <t>しょざいち</t>
    </rPh>
    <phoneticPr fontId="1" type="Hiragana"/>
  </si>
  <si>
    <t>年度</t>
    <rPh sb="0" eb="2">
      <t>ねんど</t>
    </rPh>
    <phoneticPr fontId="1" type="Hiragana"/>
  </si>
  <si>
    <t>税目</t>
    <rPh sb="0" eb="2">
      <t>ぜいもく</t>
    </rPh>
    <phoneticPr fontId="1" type="Hiragana"/>
  </si>
  <si>
    <t>法人コード</t>
    <rPh sb="0" eb="2">
      <t>ほうじん</t>
    </rPh>
    <phoneticPr fontId="1" type="Hiragana"/>
  </si>
  <si>
    <t>法人市民税　納付書　入力シート</t>
    <rPh sb="0" eb="5">
      <t>ほうじんしみんぜい</t>
    </rPh>
    <rPh sb="6" eb="9">
      <t>のうふしょ</t>
    </rPh>
    <rPh sb="10" eb="12">
      <t>にゅうりょく</t>
    </rPh>
    <phoneticPr fontId="1" type="Hiragana"/>
  </si>
  <si>
    <t>納付区分ｺｰﾄﾞ</t>
    <rPh sb="0" eb="2">
      <t>のうふ</t>
    </rPh>
    <rPh sb="2" eb="4">
      <t>くぶん</t>
    </rPh>
    <phoneticPr fontId="1" type="Hiragana"/>
  </si>
  <si>
    <t>事業年度</t>
    <rPh sb="0" eb="2">
      <t>じぎょう</t>
    </rPh>
    <rPh sb="2" eb="4">
      <t>ねんど</t>
    </rPh>
    <phoneticPr fontId="1" type="Hiragana"/>
  </si>
  <si>
    <t>06</t>
  </si>
  <si>
    <t>自</t>
    <rPh sb="0" eb="1">
      <t>じ</t>
    </rPh>
    <phoneticPr fontId="1" type="Hiragana"/>
  </si>
  <si>
    <t>年</t>
    <rPh sb="0" eb="1">
      <t>ねん</t>
    </rPh>
    <phoneticPr fontId="1" type="Hiragana"/>
  </si>
  <si>
    <t>東京貯金事務センター</t>
    <rPh sb="0" eb="2">
      <t>とうきょう</t>
    </rPh>
    <rPh sb="2" eb="4">
      <t>ちょきん</t>
    </rPh>
    <rPh sb="4" eb="6">
      <t>じむ</t>
    </rPh>
    <phoneticPr fontId="1" type="Hiragana"/>
  </si>
  <si>
    <t>解散確定</t>
    <rPh sb="0" eb="2">
      <t>かいさん</t>
    </rPh>
    <rPh sb="2" eb="4">
      <t>かくてい</t>
    </rPh>
    <phoneticPr fontId="1" type="Hiragana"/>
  </si>
  <si>
    <t>法人税割額</t>
    <rPh sb="0" eb="3">
      <t>ほうじんぜい</t>
    </rPh>
    <rPh sb="3" eb="4">
      <t>わ</t>
    </rPh>
    <rPh sb="4" eb="5">
      <t>がく</t>
    </rPh>
    <phoneticPr fontId="1" type="Hiragana"/>
  </si>
  <si>
    <t>月</t>
    <rPh sb="0" eb="1">
      <t>つき</t>
    </rPh>
    <phoneticPr fontId="1" type="Hiragana"/>
  </si>
  <si>
    <t>金額欄に￥は記入しないでください。</t>
    <rPh sb="0" eb="3">
      <t>きんがくらん</t>
    </rPh>
    <rPh sb="6" eb="8">
      <t>きにゅう</t>
    </rPh>
    <phoneticPr fontId="1" type="Hiragana"/>
  </si>
  <si>
    <t>日</t>
    <rPh sb="0" eb="1">
      <t>ひ</t>
    </rPh>
    <phoneticPr fontId="1" type="Hiragana"/>
  </si>
  <si>
    <t>至</t>
    <rPh sb="0" eb="1">
      <t>いた</t>
    </rPh>
    <phoneticPr fontId="1" type="Hiragana"/>
  </si>
  <si>
    <t>05</t>
  </si>
  <si>
    <t>納付金額</t>
    <rPh sb="0" eb="3">
      <t>のうふきん</t>
    </rPh>
    <rPh sb="3" eb="4">
      <t>がく</t>
    </rPh>
    <phoneticPr fontId="1" type="Hiragana"/>
  </si>
  <si>
    <t>法人税割</t>
    <rPh sb="0" eb="3">
      <t>ほうじんぜい</t>
    </rPh>
    <rPh sb="3" eb="4">
      <t>わ</t>
    </rPh>
    <phoneticPr fontId="1" type="Hiragana"/>
  </si>
  <si>
    <t>15</t>
  </si>
  <si>
    <t>退職年金</t>
    <rPh sb="0" eb="2">
      <t>たいしょく</t>
    </rPh>
    <rPh sb="2" eb="4">
      <t>ねんきん</t>
    </rPh>
    <phoneticPr fontId="1" type="Hiragana"/>
  </si>
  <si>
    <t>延滞金</t>
    <rPh sb="0" eb="3">
      <t>えんたいきん</t>
    </rPh>
    <phoneticPr fontId="1" type="Hiragana"/>
  </si>
  <si>
    <t>・加入者名（埼玉県本庄市会計管理者）</t>
    <rPh sb="1" eb="4">
      <t>かにゅうしゃ</t>
    </rPh>
    <rPh sb="4" eb="5">
      <t>めい</t>
    </rPh>
    <rPh sb="6" eb="9">
      <t>さいたまけん</t>
    </rPh>
    <rPh sb="9" eb="12">
      <t>ほんじょうし</t>
    </rPh>
    <rPh sb="12" eb="14">
      <t>かいけい</t>
    </rPh>
    <rPh sb="14" eb="17">
      <t>かんりしゃ</t>
    </rPh>
    <phoneticPr fontId="1" type="Hiragana"/>
  </si>
  <si>
    <t>※法人名を入力してください。</t>
    <rPh sb="1" eb="4">
      <t>ほうじんめい</t>
    </rPh>
    <rPh sb="5" eb="7">
      <t>にゅうりょく</t>
    </rPh>
    <phoneticPr fontId="1" type="Hiragana"/>
  </si>
  <si>
    <t>納期限</t>
    <rPh sb="0" eb="3">
      <t>のうきげん</t>
    </rPh>
    <phoneticPr fontId="1" type="Hiragana"/>
  </si>
  <si>
    <t>08</t>
  </si>
  <si>
    <t>所在地</t>
    <rPh sb="0" eb="3">
      <t>しょざいち</t>
    </rPh>
    <phoneticPr fontId="1" type="Hiragana"/>
  </si>
  <si>
    <t>公</t>
    <rPh sb="0" eb="1">
      <t>こう</t>
    </rPh>
    <phoneticPr fontId="1" type="Hiragana"/>
  </si>
  <si>
    <t>法人名</t>
    <rPh sb="0" eb="2">
      <t>ほうじん</t>
    </rPh>
    <rPh sb="2" eb="3">
      <t>めい</t>
    </rPh>
    <phoneticPr fontId="1" type="Hiragana"/>
  </si>
  <si>
    <t>17</t>
  </si>
  <si>
    <t>※自動計算します。　　　　　</t>
    <rPh sb="1" eb="5">
      <t>じどうけいさん</t>
    </rPh>
    <phoneticPr fontId="1" type="Hiragana"/>
  </si>
  <si>
    <t>円</t>
    <rPh sb="0" eb="1">
      <t>えん</t>
    </rPh>
    <phoneticPr fontId="1" type="Hiragana"/>
  </si>
  <si>
    <t>様</t>
    <rPh sb="0" eb="1">
      <t>さま</t>
    </rPh>
    <phoneticPr fontId="1" type="Hiragana"/>
  </si>
  <si>
    <t>申告区分</t>
    <rPh sb="0" eb="2">
      <t>しんこく</t>
    </rPh>
    <rPh sb="2" eb="4">
      <t>くぶん</t>
    </rPh>
    <phoneticPr fontId="1" type="Hiragana"/>
  </si>
  <si>
    <t>　埼玉りそな銀行本庄支店</t>
    <rPh sb="1" eb="3">
      <t>さいたま</t>
    </rPh>
    <rPh sb="6" eb="8">
      <t>ぎんこう</t>
    </rPh>
    <rPh sb="8" eb="10">
      <t>ほんじょう</t>
    </rPh>
    <rPh sb="10" eb="12">
      <t>してん</t>
    </rPh>
    <phoneticPr fontId="1" type="Hiragana"/>
  </si>
  <si>
    <t>03</t>
  </si>
  <si>
    <t>別８３７００２</t>
    <rPh sb="0" eb="1">
      <t>べつ</t>
    </rPh>
    <phoneticPr fontId="1" type="Hiragana"/>
  </si>
  <si>
    <t>中間修正</t>
    <rPh sb="0" eb="2">
      <t>ちゅうかん</t>
    </rPh>
    <rPh sb="2" eb="4">
      <t>しゅうせい</t>
    </rPh>
    <phoneticPr fontId="1" type="Hiragana"/>
  </si>
  <si>
    <t>領 収 日 付 印</t>
    <rPh sb="0" eb="1">
      <t>りょう</t>
    </rPh>
    <rPh sb="2" eb="3">
      <t>おさむ</t>
    </rPh>
    <rPh sb="4" eb="5">
      <t>ひ</t>
    </rPh>
    <rPh sb="6" eb="7">
      <t>つき</t>
    </rPh>
    <rPh sb="8" eb="9">
      <t>いん</t>
    </rPh>
    <phoneticPr fontId="1" type="Hiragana"/>
  </si>
  <si>
    <t>上記のとおり領収しました。</t>
    <rPh sb="0" eb="2">
      <t>じょうき</t>
    </rPh>
    <rPh sb="6" eb="8">
      <t>りょうしゅう</t>
    </rPh>
    <phoneticPr fontId="1" type="Hiragana"/>
  </si>
  <si>
    <t>　</t>
  </si>
  <si>
    <t>13</t>
  </si>
  <si>
    <t>予定修正</t>
    <rPh sb="0" eb="2">
      <t>よてい</t>
    </rPh>
    <rPh sb="2" eb="4">
      <t>しゅうせい</t>
    </rPh>
    <phoneticPr fontId="1" type="Hiragana"/>
  </si>
  <si>
    <t>（納入者保管）</t>
    <rPh sb="1" eb="3">
      <t>のうにゅう</t>
    </rPh>
    <rPh sb="3" eb="4">
      <t>しゃ</t>
    </rPh>
    <rPh sb="4" eb="6">
      <t>ほかん</t>
    </rPh>
    <phoneticPr fontId="1" type="Hiragana"/>
  </si>
  <si>
    <t>10</t>
  </si>
  <si>
    <t>中間申告</t>
    <rPh sb="0" eb="2">
      <t>ちゅうかん</t>
    </rPh>
    <rPh sb="2" eb="4">
      <t>しんこく</t>
    </rPh>
    <phoneticPr fontId="1" type="Hiragana"/>
  </si>
  <si>
    <t>市役所
記入欄</t>
    <rPh sb="0" eb="3">
      <t>しやくしょ</t>
    </rPh>
    <rPh sb="4" eb="7">
      <t>きにゅうらん</t>
    </rPh>
    <phoneticPr fontId="1" type="Hiragana"/>
  </si>
  <si>
    <t>申告名称</t>
    <rPh sb="0" eb="2">
      <t>しんこく</t>
    </rPh>
    <rPh sb="2" eb="4">
      <t>めいしょう</t>
    </rPh>
    <phoneticPr fontId="1" type="Hiragana"/>
  </si>
  <si>
    <t>01</t>
  </si>
  <si>
    <t>02</t>
  </si>
  <si>
    <t>09</t>
  </si>
  <si>
    <r>
      <t>年度</t>
    </r>
    <r>
      <rPr>
        <sz val="10"/>
        <color theme="1"/>
        <rFont val="ＭＳ ゴシック"/>
      </rPr>
      <t>（和暦）</t>
    </r>
    <rPh sb="0" eb="2">
      <t>ねんど</t>
    </rPh>
    <rPh sb="3" eb="5">
      <t>われき</t>
    </rPh>
    <phoneticPr fontId="1" type="Hiragana"/>
  </si>
  <si>
    <t>07</t>
  </si>
  <si>
    <t>16</t>
  </si>
  <si>
    <t>11</t>
  </si>
  <si>
    <t>12</t>
  </si>
  <si>
    <t>14</t>
  </si>
  <si>
    <t>予定申告</t>
    <rPh sb="0" eb="2">
      <t>よてい</t>
    </rPh>
    <rPh sb="2" eb="4">
      <t>しんこく</t>
    </rPh>
    <phoneticPr fontId="1" type="Hiragana"/>
  </si>
  <si>
    <t>決定</t>
    <rPh sb="0" eb="2">
      <t>けってい</t>
    </rPh>
    <phoneticPr fontId="1" type="Hiragana"/>
  </si>
  <si>
    <t>みなす申告</t>
    <rPh sb="3" eb="5">
      <t>しんこく</t>
    </rPh>
    <phoneticPr fontId="1" type="Hiragana"/>
  </si>
  <si>
    <t>埼玉県 本庄市</t>
    <rPh sb="0" eb="3">
      <t>さいたまけん</t>
    </rPh>
    <rPh sb="4" eb="7">
      <t>ほんじょうし</t>
    </rPh>
    <phoneticPr fontId="1" type="Hiragana"/>
  </si>
  <si>
    <t>確定申告</t>
    <rPh sb="0" eb="2">
      <t>かくてい</t>
    </rPh>
    <rPh sb="2" eb="4">
      <t>しんこく</t>
    </rPh>
    <phoneticPr fontId="1" type="Hiragana"/>
  </si>
  <si>
    <t>見込納付</t>
    <rPh sb="0" eb="2">
      <t>みこみ</t>
    </rPh>
    <rPh sb="2" eb="4">
      <t>のうふ</t>
    </rPh>
    <phoneticPr fontId="1" type="Hiragana"/>
  </si>
  <si>
    <t>均等割申告</t>
    <rPh sb="0" eb="3">
      <t>きんとうわり</t>
    </rPh>
    <rPh sb="3" eb="5">
      <t>しんこく</t>
    </rPh>
    <phoneticPr fontId="1" type="Hiragana"/>
  </si>
  <si>
    <t>合併確定</t>
    <rPh sb="0" eb="2">
      <t>がっぺい</t>
    </rPh>
    <rPh sb="2" eb="4">
      <t>かくてい</t>
    </rPh>
    <phoneticPr fontId="1" type="Hiragana"/>
  </si>
  <si>
    <t>修正申告</t>
    <rPh sb="0" eb="2">
      <t>しゅうせい</t>
    </rPh>
    <rPh sb="2" eb="4">
      <t>しんこく</t>
    </rPh>
    <phoneticPr fontId="1" type="Hiragana"/>
  </si>
  <si>
    <t>更正の請求</t>
    <rPh sb="0" eb="2">
      <t>こうせい</t>
    </rPh>
    <rPh sb="3" eb="5">
      <t>せいきゅう</t>
    </rPh>
    <phoneticPr fontId="1" type="Hiragana"/>
  </si>
  <si>
    <t>合計額</t>
    <rPh sb="0" eb="2">
      <t>ごうけい</t>
    </rPh>
    <rPh sb="2" eb="3">
      <t>がく</t>
    </rPh>
    <phoneticPr fontId="1" type="Hiragana"/>
  </si>
  <si>
    <t>所在地２</t>
    <rPh sb="0" eb="3">
      <t>しょざいち</t>
    </rPh>
    <phoneticPr fontId="1" type="Hiragana"/>
  </si>
  <si>
    <t>事業年度（自）</t>
    <rPh sb="0" eb="2">
      <t>じぎょう</t>
    </rPh>
    <rPh sb="2" eb="4">
      <t>ねんど</t>
    </rPh>
    <rPh sb="5" eb="6">
      <t>じ</t>
    </rPh>
    <phoneticPr fontId="1" type="Hiragana"/>
  </si>
  <si>
    <t>事業年度（至）</t>
    <rPh sb="0" eb="2">
      <t>じぎょう</t>
    </rPh>
    <rPh sb="2" eb="4">
      <t>ねんど</t>
    </rPh>
    <rPh sb="5" eb="6">
      <t>いた</t>
    </rPh>
    <phoneticPr fontId="1" type="Hiragana"/>
  </si>
  <si>
    <t>均等割額</t>
    <rPh sb="0" eb="3">
      <t>きんとうわり</t>
    </rPh>
    <rPh sb="3" eb="4">
      <t>がく</t>
    </rPh>
    <phoneticPr fontId="1" type="Hiragana"/>
  </si>
  <si>
    <t>均等割</t>
    <rPh sb="0" eb="3">
      <t>きんとうわり</t>
    </rPh>
    <phoneticPr fontId="1" type="Hiragana"/>
  </si>
  <si>
    <t>小　計</t>
    <rPh sb="0" eb="1">
      <t>しょう</t>
    </rPh>
    <rPh sb="2" eb="3">
      <t>けい</t>
    </rPh>
    <phoneticPr fontId="1" type="Hiragana"/>
  </si>
  <si>
    <t>合　計</t>
    <rPh sb="0" eb="1">
      <t>ごう</t>
    </rPh>
    <rPh sb="2" eb="3">
      <t>けい</t>
    </rPh>
    <phoneticPr fontId="1" type="Hiragana"/>
  </si>
  <si>
    <t>※納付額を入力してください。</t>
    <rPh sb="1" eb="4">
      <t>のうふがく</t>
    </rPh>
    <rPh sb="5" eb="7">
      <t>にゅうりょく</t>
    </rPh>
    <phoneticPr fontId="1" type="Hiragana"/>
  </si>
  <si>
    <t>月</t>
    <rPh sb="0" eb="1">
      <t>がつ</t>
    </rPh>
    <phoneticPr fontId="1" type="Hiragana"/>
  </si>
  <si>
    <t>納</t>
    <rPh sb="0" eb="1">
      <t>おさ</t>
    </rPh>
    <phoneticPr fontId="1" type="Hiragana"/>
  </si>
  <si>
    <t>※元号をプルダウンメニューから選択してください。</t>
  </si>
  <si>
    <t>法人市民税 領収証書</t>
    <rPh sb="0" eb="2">
      <t>ほうじん</t>
    </rPh>
    <rPh sb="2" eb="5">
      <t>しみんぜい</t>
    </rPh>
    <rPh sb="6" eb="9">
      <t>りょうしゅうしょう</t>
    </rPh>
    <rPh sb="9" eb="10">
      <t>しょ</t>
    </rPh>
    <phoneticPr fontId="1" type="Hiragana"/>
  </si>
  <si>
    <t>令和</t>
  </si>
  <si>
    <t>日から</t>
    <rPh sb="0" eb="1">
      <t>にち</t>
    </rPh>
    <phoneticPr fontId="1" type="Hiragana"/>
  </si>
  <si>
    <t>日まで</t>
    <rPh sb="0" eb="1">
      <t>にち</t>
    </rPh>
    <phoneticPr fontId="1" type="Hiragana"/>
  </si>
  <si>
    <t>項目</t>
    <rPh sb="0" eb="2">
      <t>こうもく</t>
    </rPh>
    <phoneticPr fontId="1" type="Hiragana"/>
  </si>
  <si>
    <t>入力欄</t>
    <rPh sb="0" eb="3">
      <t>にゅうりょくらん</t>
    </rPh>
    <phoneticPr fontId="1" type="Hiragana"/>
  </si>
  <si>
    <t>入力説明</t>
    <rPh sb="0" eb="4">
      <t>にゅうりょくせつめい</t>
    </rPh>
    <phoneticPr fontId="1" type="Hiragana"/>
  </si>
  <si>
    <t>※元号をプルダウンメニューから選択してください</t>
    <rPh sb="1" eb="3">
      <t>げんごう</t>
    </rPh>
    <rPh sb="15" eb="17">
      <t>せんたく</t>
    </rPh>
    <phoneticPr fontId="1" type="Hiragana"/>
  </si>
  <si>
    <t>※指定の法人コードを入力してください。　　</t>
    <rPh sb="1" eb="3">
      <t>してい</t>
    </rPh>
    <rPh sb="4" eb="6">
      <t>ほうじん</t>
    </rPh>
    <rPh sb="10" eb="12">
      <t>にゅうりょく</t>
    </rPh>
    <phoneticPr fontId="1" type="Hiragana"/>
  </si>
  <si>
    <t>※申告区分をプルダウンメニューから選択してください。</t>
    <rPh sb="1" eb="3">
      <t>しんこく</t>
    </rPh>
    <rPh sb="3" eb="5">
      <t>くぶん</t>
    </rPh>
    <rPh sb="17" eb="19">
      <t>せんたく</t>
    </rPh>
    <phoneticPr fontId="1" type="Hiragana"/>
  </si>
  <si>
    <t>（市役所保管）</t>
  </si>
  <si>
    <t>※和暦で入力してください。</t>
    <rPh sb="1" eb="3">
      <t>われき</t>
    </rPh>
    <rPh sb="4" eb="6">
      <t>にゅうりょく</t>
    </rPh>
    <phoneticPr fontId="1" type="Hiragana"/>
  </si>
  <si>
    <t>コード</t>
  </si>
  <si>
    <t>※所在地を入力してください。</t>
    <rPh sb="1" eb="4">
      <t>しょざいち</t>
    </rPh>
    <rPh sb="5" eb="7">
      <t>にゅうりょく</t>
    </rPh>
    <phoneticPr fontId="1" type="Hiragana"/>
  </si>
  <si>
    <t>年度</t>
    <rPh sb="0" eb="1">
      <t>とし</t>
    </rPh>
    <rPh sb="1" eb="2">
      <t>ど</t>
    </rPh>
    <phoneticPr fontId="1" type="Hiragana"/>
  </si>
  <si>
    <t>納 期 限</t>
    <rPh sb="0" eb="1">
      <t>おさむ</t>
    </rPh>
    <rPh sb="2" eb="3">
      <t>き</t>
    </rPh>
    <rPh sb="4" eb="5">
      <t>かぎり</t>
    </rPh>
    <phoneticPr fontId="1" type="Hiragana"/>
  </si>
  <si>
    <t>市町村ｺｰﾄﾞ 112119</t>
    <rPh sb="0" eb="3">
      <t>しちょうそん</t>
    </rPh>
    <phoneticPr fontId="1" type="Hiragana"/>
  </si>
  <si>
    <t>法人市民税  納付書(原符)</t>
    <rPh sb="0" eb="2">
      <t>ほうじん</t>
    </rPh>
    <rPh sb="2" eb="5">
      <t>しみんぜい</t>
    </rPh>
    <phoneticPr fontId="1" type="Hiragana"/>
  </si>
  <si>
    <t>法人市民税 領収済通知書</t>
    <rPh sb="6" eb="8">
      <t>りょうしゅう</t>
    </rPh>
    <phoneticPr fontId="1" type="Hiragana"/>
  </si>
  <si>
    <t>（金融機関保管）</t>
  </si>
  <si>
    <t>清算確定</t>
    <rPh sb="0" eb="2">
      <t>せいさん</t>
    </rPh>
    <rPh sb="2" eb="4">
      <t>かくてい</t>
    </rPh>
    <phoneticPr fontId="1" type="Hiragana"/>
  </si>
  <si>
    <t>清算確定</t>
    <rPh sb="0" eb="1">
      <t>せい</t>
    </rPh>
    <rPh sb="1" eb="2">
      <t>さん</t>
    </rPh>
    <rPh sb="2" eb="4">
      <t>かくてい</t>
    </rPh>
    <phoneticPr fontId="1" type="Hiragana"/>
  </si>
  <si>
    <t>清算予納</t>
    <rPh sb="0" eb="1">
      <t>せい</t>
    </rPh>
    <rPh sb="1" eb="2">
      <t>さん</t>
    </rPh>
    <rPh sb="2" eb="4">
      <t>よのう</t>
    </rPh>
    <phoneticPr fontId="1" type="Hiragana"/>
  </si>
  <si>
    <t>上記のとおり納付します。</t>
    <rPh sb="0" eb="2">
      <t>じょうき</t>
    </rPh>
    <rPh sb="6" eb="8">
      <t>のうふ</t>
    </rPh>
    <phoneticPr fontId="1" type="Hiragana"/>
  </si>
  <si>
    <t>取りまとめ店</t>
    <rPh sb="0" eb="1">
      <t>と</t>
    </rPh>
    <rPh sb="5" eb="6">
      <t>てん</t>
    </rPh>
    <phoneticPr fontId="1" type="Hiragana"/>
  </si>
  <si>
    <t>〒330-9794</t>
  </si>
  <si>
    <t>ゆうちょ銀行</t>
    <rPh sb="4" eb="6">
      <t>ぎんこう</t>
    </rPh>
    <phoneticPr fontId="1" type="Hiragana"/>
  </si>
  <si>
    <t>・口座番号 ００１８０－７－９６３０８６</t>
    <rPh sb="1" eb="3">
      <t>こうざ</t>
    </rPh>
    <rPh sb="3" eb="5">
      <t>ばんごう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</si>
</sst>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);[Red]\(0\)"/>
    <numFmt numFmtId="177" formatCode="00"/>
    <numFmt numFmtId="178" formatCode="[$-411]ggge&quot;年&quot;m&quot;月&quot;d&quot;日&quot;;@"/>
  </numFmts>
  <fonts count="18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11"/>
      <color theme="1"/>
      <name val="ＭＳ Ｐゴシック"/>
      <family val="3"/>
    </font>
    <font>
      <sz val="14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Ｐ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b/>
      <sz val="11"/>
      <color theme="1"/>
      <name val="ＭＳ 明朝"/>
      <family val="1"/>
    </font>
    <font>
      <b/>
      <sz val="8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ゴシック"/>
      <family val="3"/>
    </font>
    <font>
      <sz val="9"/>
      <color theme="1"/>
      <name val="ＭＳ ゴシック"/>
      <family val="3"/>
    </font>
    <font>
      <sz val="9"/>
      <color auto="1"/>
      <name val="ＭＳ 明朝"/>
      <family val="1"/>
    </font>
    <font>
      <sz val="6"/>
      <color theme="1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76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7" fontId="3" fillId="3" borderId="7" xfId="0" applyNumberFormat="1" applyFont="1" applyFill="1" applyBorder="1" applyAlignment="1" applyProtection="1">
      <alignment horizontal="center" vertical="center"/>
    </xf>
    <xf numFmtId="38" fontId="3" fillId="0" borderId="7" xfId="1" applyFont="1" applyBorder="1" applyAlignment="1" applyProtection="1">
      <alignment vertical="center"/>
      <protection locked="0"/>
    </xf>
    <xf numFmtId="38" fontId="3" fillId="3" borderId="7" xfId="1" applyFont="1" applyFill="1" applyBorder="1" applyAlignment="1" applyProtection="1">
      <alignment vertical="center"/>
    </xf>
    <xf numFmtId="178" fontId="3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 applyProtection="1">
      <alignment vertical="center" shrinkToFit="1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 hidden="1"/>
    </xf>
    <xf numFmtId="176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57" fontId="3" fillId="0" borderId="12" xfId="0" applyNumberFormat="1" applyFont="1" applyBorder="1" applyAlignment="1" applyProtection="1">
      <alignment horizontal="center" vertical="center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3" borderId="12" xfId="1" applyFont="1" applyFill="1" applyBorder="1" applyAlignment="1" applyProtection="1">
      <alignment vertical="center"/>
    </xf>
    <xf numFmtId="178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shrinkToFit="1"/>
    </xf>
    <xf numFmtId="176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3" fillId="2" borderId="13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shrinkToFit="1"/>
    </xf>
    <xf numFmtId="178" fontId="8" fillId="3" borderId="14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shrinkToFit="1"/>
    </xf>
    <xf numFmtId="0" fontId="8" fillId="3" borderId="12" xfId="0" applyFont="1" applyFill="1" applyBorder="1" applyAlignment="1" applyProtection="1">
      <alignment horizontal="center" vertical="center"/>
    </xf>
    <xf numFmtId="178" fontId="8" fillId="3" borderId="9" xfId="0" applyNumberFormat="1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 shrinkToFit="1"/>
      <protection locked="0"/>
    </xf>
    <xf numFmtId="0" fontId="7" fillId="0" borderId="20" xfId="0" applyFont="1" applyFill="1" applyBorder="1" applyAlignment="1" applyProtection="1">
      <alignment vertical="center" shrinkToFit="1"/>
      <protection locked="0"/>
    </xf>
    <xf numFmtId="0" fontId="9" fillId="3" borderId="18" xfId="0" applyFont="1" applyFill="1" applyBorder="1" applyAlignment="1" applyProtection="1">
      <alignment vertical="center" wrapText="1"/>
    </xf>
    <xf numFmtId="0" fontId="9" fillId="3" borderId="19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 shrinkToFit="1"/>
    </xf>
    <xf numFmtId="0" fontId="8" fillId="3" borderId="25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3" borderId="26" xfId="0" applyFont="1" applyFill="1" applyBorder="1" applyAlignment="1" applyProtection="1">
      <alignment horizontal="center" vertical="center"/>
    </xf>
    <xf numFmtId="178" fontId="8" fillId="3" borderId="23" xfId="0" applyNumberFormat="1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vertical="center" wrapText="1"/>
    </xf>
    <xf numFmtId="0" fontId="8" fillId="3" borderId="27" xfId="0" applyFont="1" applyFill="1" applyBorder="1" applyAlignment="1" applyProtection="1">
      <alignment horizontal="center" vertical="center" shrinkToFit="1"/>
    </xf>
    <xf numFmtId="0" fontId="8" fillId="2" borderId="28" xfId="0" applyFont="1" applyFill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177" fontId="8" fillId="0" borderId="28" xfId="0" quotePrefix="1" applyNumberFormat="1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14" xfId="0" applyFont="1" applyBorder="1" applyAlignment="1">
      <alignment horizontal="left" vertical="center" shrinkToFit="1"/>
    </xf>
    <xf numFmtId="0" fontId="10" fillId="0" borderId="29" xfId="0" applyFont="1" applyBorder="1">
      <alignment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29" xfId="0" applyFont="1" applyFill="1" applyBorder="1">
      <alignment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9" xfId="0" applyFont="1" applyBorder="1" applyAlignment="1">
      <alignment horizontal="left" vertical="center" shrinkToFit="1"/>
    </xf>
    <xf numFmtId="0" fontId="10" fillId="0" borderId="18" xfId="0" applyFont="1" applyBorder="1">
      <alignment vertical="center"/>
    </xf>
    <xf numFmtId="0" fontId="10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6" xfId="0" applyFont="1" applyFill="1" applyBorder="1">
      <alignment vertical="center"/>
    </xf>
    <xf numFmtId="0" fontId="10" fillId="0" borderId="9" xfId="0" applyFont="1" applyFill="1" applyBorder="1">
      <alignment vertical="center"/>
    </xf>
    <xf numFmtId="0" fontId="13" fillId="0" borderId="19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177" fontId="3" fillId="0" borderId="12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/>
    </xf>
    <xf numFmtId="0" fontId="10" fillId="0" borderId="19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0" fillId="0" borderId="9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58" fontId="0" fillId="0" borderId="12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shrinkToFit="1"/>
    </xf>
    <xf numFmtId="0" fontId="10" fillId="0" borderId="6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 shrinkToFit="1"/>
    </xf>
    <xf numFmtId="0" fontId="15" fillId="0" borderId="19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32" xfId="0" applyFont="1" applyBorder="1">
      <alignment vertical="center"/>
    </xf>
    <xf numFmtId="0" fontId="8" fillId="0" borderId="32" xfId="0" applyFont="1" applyFill="1" applyBorder="1" applyAlignment="1">
      <alignment horizontal="center" vertical="center" textRotation="255" shrinkToFit="1"/>
    </xf>
    <xf numFmtId="0" fontId="14" fillId="0" borderId="41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0" fontId="10" fillId="0" borderId="4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58" fontId="0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38" fontId="16" fillId="0" borderId="0" xfId="1" applyFont="1" applyFill="1" applyBorder="1" applyAlignment="1">
      <alignment vertical="center"/>
    </xf>
    <xf numFmtId="0" fontId="10" fillId="0" borderId="42" xfId="0" applyFont="1" applyBorder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10" fillId="5" borderId="29" xfId="0" applyFont="1" applyFill="1" applyBorder="1">
      <alignment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vertical="center"/>
    </xf>
    <xf numFmtId="0" fontId="10" fillId="5" borderId="17" xfId="0" applyFont="1" applyFill="1" applyBorder="1">
      <alignment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5" borderId="18" xfId="0" applyFont="1" applyFill="1" applyBorder="1">
      <alignment vertical="center"/>
    </xf>
    <xf numFmtId="0" fontId="10" fillId="5" borderId="0" xfId="0" applyFont="1" applyFill="1">
      <alignment vertical="center"/>
    </xf>
    <xf numFmtId="0" fontId="10" fillId="5" borderId="0" xfId="0" applyFont="1" applyFill="1" applyBorder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0" fillId="5" borderId="9" xfId="0" applyFont="1" applyFill="1" applyBorder="1">
      <alignment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3" fillId="5" borderId="0" xfId="0" applyFont="1" applyFill="1" applyBorder="1">
      <alignment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19" xfId="0" applyFont="1" applyFill="1" applyBorder="1">
      <alignment vertical="center"/>
    </xf>
    <xf numFmtId="0" fontId="10" fillId="5" borderId="0" xfId="0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17" xfId="0" applyFont="1" applyBorder="1" applyAlignment="1">
      <alignment vertical="center" shrinkToFit="1"/>
    </xf>
    <xf numFmtId="0" fontId="0" fillId="0" borderId="35" xfId="0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9" xfId="0" applyFont="1" applyBorder="1" applyAlignment="1">
      <alignment vertical="center" shrinkToFit="1"/>
    </xf>
    <xf numFmtId="0" fontId="13" fillId="0" borderId="41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6" xfId="0" applyFont="1" applyBorder="1" applyAlignment="1">
      <alignment vertical="center" shrinkToFit="1"/>
    </xf>
    <xf numFmtId="0" fontId="0" fillId="0" borderId="4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 textRotation="255" shrinkToFit="1"/>
    </xf>
    <xf numFmtId="0" fontId="10" fillId="5" borderId="32" xfId="0" applyFont="1" applyFill="1" applyBorder="1">
      <alignment vertical="center"/>
    </xf>
    <xf numFmtId="0" fontId="8" fillId="5" borderId="32" xfId="0" applyFont="1" applyFill="1" applyBorder="1" applyAlignment="1">
      <alignment horizontal="center" vertical="center" textRotation="255" shrinkToFit="1"/>
    </xf>
    <xf numFmtId="0" fontId="10" fillId="5" borderId="6" xfId="0" applyFont="1" applyFill="1" applyBorder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28" xfId="0" quotePrefix="1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33</xdr:col>
      <xdr:colOff>90170</xdr:colOff>
      <xdr:row>1</xdr:row>
      <xdr:rowOff>83820</xdr:rowOff>
    </xdr:from>
    <xdr:to xmlns:xdr="http://schemas.openxmlformats.org/drawingml/2006/spreadsheetDrawing">
      <xdr:col>36</xdr:col>
      <xdr:colOff>20320</xdr:colOff>
      <xdr:row>2</xdr:row>
      <xdr:rowOff>129540</xdr:rowOff>
    </xdr:to>
    <xdr:sp macro="" textlink="">
      <xdr:nvSpPr>
        <xdr:cNvPr id="2" name="楕円 1"/>
        <xdr:cNvSpPr/>
      </xdr:nvSpPr>
      <xdr:spPr>
        <a:xfrm>
          <a:off x="3275330" y="255270"/>
          <a:ext cx="219710" cy="21717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70485</xdr:colOff>
      <xdr:row>6</xdr:row>
      <xdr:rowOff>20955</xdr:rowOff>
    </xdr:from>
    <xdr:to xmlns:xdr="http://schemas.openxmlformats.org/drawingml/2006/spreadsheetDrawing">
      <xdr:col>25</xdr:col>
      <xdr:colOff>51435</xdr:colOff>
      <xdr:row>6</xdr:row>
      <xdr:rowOff>171450</xdr:rowOff>
    </xdr:to>
    <xdr:sp macro="" textlink="">
      <xdr:nvSpPr>
        <xdr:cNvPr id="3" name="図形 5"/>
        <xdr:cNvSpPr/>
      </xdr:nvSpPr>
      <xdr:spPr>
        <a:xfrm rot="16200000">
          <a:off x="2290445" y="1011555"/>
          <a:ext cx="173990" cy="150495"/>
        </a:xfrm>
        <a:prstGeom prst="rightArrow">
          <a:avLst/>
        </a:prstGeom>
        <a:solidFill>
          <a:schemeClr val="bg1"/>
        </a:solidFill>
        <a:ln w="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72</xdr:col>
      <xdr:colOff>90170</xdr:colOff>
      <xdr:row>1</xdr:row>
      <xdr:rowOff>83820</xdr:rowOff>
    </xdr:from>
    <xdr:to xmlns:xdr="http://schemas.openxmlformats.org/drawingml/2006/spreadsheetDrawing">
      <xdr:col>75</xdr:col>
      <xdr:colOff>20320</xdr:colOff>
      <xdr:row>2</xdr:row>
      <xdr:rowOff>125095</xdr:rowOff>
    </xdr:to>
    <xdr:sp macro="" textlink="">
      <xdr:nvSpPr>
        <xdr:cNvPr id="12" name="楕円 11"/>
        <xdr:cNvSpPr/>
      </xdr:nvSpPr>
      <xdr:spPr>
        <a:xfrm>
          <a:off x="7039610" y="255270"/>
          <a:ext cx="219710" cy="212725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62</xdr:col>
      <xdr:colOff>70485</xdr:colOff>
      <xdr:row>6</xdr:row>
      <xdr:rowOff>20955</xdr:rowOff>
    </xdr:from>
    <xdr:to xmlns:xdr="http://schemas.openxmlformats.org/drawingml/2006/spreadsheetDrawing">
      <xdr:col>64</xdr:col>
      <xdr:colOff>51435</xdr:colOff>
      <xdr:row>6</xdr:row>
      <xdr:rowOff>171450</xdr:rowOff>
    </xdr:to>
    <xdr:sp macro="" textlink="">
      <xdr:nvSpPr>
        <xdr:cNvPr id="13" name="図形 12"/>
        <xdr:cNvSpPr/>
      </xdr:nvSpPr>
      <xdr:spPr>
        <a:xfrm rot="16200000">
          <a:off x="6054725" y="1011555"/>
          <a:ext cx="173990" cy="150495"/>
        </a:xfrm>
        <a:prstGeom prst="rightArrow">
          <a:avLst/>
        </a:prstGeom>
        <a:solidFill>
          <a:schemeClr val="bg1"/>
        </a:solidFill>
        <a:ln w="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111</xdr:col>
      <xdr:colOff>90170</xdr:colOff>
      <xdr:row>1</xdr:row>
      <xdr:rowOff>83820</xdr:rowOff>
    </xdr:from>
    <xdr:to xmlns:xdr="http://schemas.openxmlformats.org/drawingml/2006/spreadsheetDrawing">
      <xdr:col>114</xdr:col>
      <xdr:colOff>20320</xdr:colOff>
      <xdr:row>2</xdr:row>
      <xdr:rowOff>125095</xdr:rowOff>
    </xdr:to>
    <xdr:sp macro="" textlink="">
      <xdr:nvSpPr>
        <xdr:cNvPr id="15" name="楕円 14"/>
        <xdr:cNvSpPr/>
      </xdr:nvSpPr>
      <xdr:spPr>
        <a:xfrm>
          <a:off x="10803890" y="255270"/>
          <a:ext cx="219710" cy="212725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101</xdr:col>
      <xdr:colOff>70485</xdr:colOff>
      <xdr:row>6</xdr:row>
      <xdr:rowOff>20955</xdr:rowOff>
    </xdr:from>
    <xdr:to xmlns:xdr="http://schemas.openxmlformats.org/drawingml/2006/spreadsheetDrawing">
      <xdr:col>103</xdr:col>
      <xdr:colOff>51435</xdr:colOff>
      <xdr:row>6</xdr:row>
      <xdr:rowOff>171450</xdr:rowOff>
    </xdr:to>
    <xdr:sp macro="" textlink="">
      <xdr:nvSpPr>
        <xdr:cNvPr id="16" name="図形 15"/>
        <xdr:cNvSpPr/>
      </xdr:nvSpPr>
      <xdr:spPr>
        <a:xfrm rot="16200000">
          <a:off x="9819005" y="1011555"/>
          <a:ext cx="173990" cy="150495"/>
        </a:xfrm>
        <a:prstGeom prst="rightArrow">
          <a:avLst/>
        </a:prstGeom>
        <a:solidFill>
          <a:schemeClr val="bg1"/>
        </a:solidFill>
        <a:ln w="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72</xdr:col>
      <xdr:colOff>90170</xdr:colOff>
      <xdr:row>1</xdr:row>
      <xdr:rowOff>83820</xdr:rowOff>
    </xdr:from>
    <xdr:to xmlns:xdr="http://schemas.openxmlformats.org/drawingml/2006/spreadsheetDrawing">
      <xdr:col>75</xdr:col>
      <xdr:colOff>20320</xdr:colOff>
      <xdr:row>2</xdr:row>
      <xdr:rowOff>129540</xdr:rowOff>
    </xdr:to>
    <xdr:sp macro="" textlink="">
      <xdr:nvSpPr>
        <xdr:cNvPr id="18" name="楕円 16"/>
        <xdr:cNvSpPr/>
      </xdr:nvSpPr>
      <xdr:spPr>
        <a:xfrm>
          <a:off x="7039610" y="255270"/>
          <a:ext cx="219710" cy="21717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111</xdr:col>
      <xdr:colOff>90170</xdr:colOff>
      <xdr:row>1</xdr:row>
      <xdr:rowOff>83820</xdr:rowOff>
    </xdr:from>
    <xdr:to xmlns:xdr="http://schemas.openxmlformats.org/drawingml/2006/spreadsheetDrawing">
      <xdr:col>114</xdr:col>
      <xdr:colOff>20320</xdr:colOff>
      <xdr:row>2</xdr:row>
      <xdr:rowOff>129540</xdr:rowOff>
    </xdr:to>
    <xdr:sp macro="" textlink="">
      <xdr:nvSpPr>
        <xdr:cNvPr id="19" name="楕円 17"/>
        <xdr:cNvSpPr/>
      </xdr:nvSpPr>
      <xdr:spPr>
        <a:xfrm>
          <a:off x="10803890" y="255270"/>
          <a:ext cx="219710" cy="21717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24</xdr:col>
      <xdr:colOff>5080</xdr:colOff>
      <xdr:row>6</xdr:row>
      <xdr:rowOff>169545</xdr:rowOff>
    </xdr:from>
    <xdr:to xmlns:xdr="http://schemas.openxmlformats.org/drawingml/2006/spreadsheetDrawing">
      <xdr:col>33</xdr:col>
      <xdr:colOff>14605</xdr:colOff>
      <xdr:row>15</xdr:row>
      <xdr:rowOff>91440</xdr:rowOff>
    </xdr:to>
    <xdr:pic macro="">
      <xdr:nvPicPr>
        <xdr:cNvPr id="21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1560" y="1160145"/>
          <a:ext cx="878205" cy="1617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63</xdr:col>
      <xdr:colOff>0</xdr:colOff>
      <xdr:row>7</xdr:row>
      <xdr:rowOff>0</xdr:rowOff>
    </xdr:from>
    <xdr:to xmlns:xdr="http://schemas.openxmlformats.org/drawingml/2006/spreadsheetDrawing">
      <xdr:col>72</xdr:col>
      <xdr:colOff>9525</xdr:colOff>
      <xdr:row>15</xdr:row>
      <xdr:rowOff>84455</xdr:rowOff>
    </xdr:to>
    <xdr:pic macro="">
      <xdr:nvPicPr>
        <xdr:cNvPr id="23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760" y="1162050"/>
          <a:ext cx="878205" cy="160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102</xdr:col>
      <xdr:colOff>0</xdr:colOff>
      <xdr:row>7</xdr:row>
      <xdr:rowOff>0</xdr:rowOff>
    </xdr:from>
    <xdr:to xmlns:xdr="http://schemas.openxmlformats.org/drawingml/2006/spreadsheetDrawing">
      <xdr:col>111</xdr:col>
      <xdr:colOff>9525</xdr:colOff>
      <xdr:row>15</xdr:row>
      <xdr:rowOff>84455</xdr:rowOff>
    </xdr:to>
    <xdr:pic macro="">
      <xdr:nvPicPr>
        <xdr:cNvPr id="24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5040" y="1162050"/>
          <a:ext cx="878205" cy="1608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a14:legacySpreadsheetColorIndex="80" mc:Ignorable="a14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6"/>
  </sheetPr>
  <dimension ref="B2:W21"/>
  <sheetViews>
    <sheetView tabSelected="1" topLeftCell="B1" workbookViewId="0">
      <selection activeCell="D5" sqref="D5:E5"/>
    </sheetView>
  </sheetViews>
  <sheetFormatPr defaultRowHeight="13.5"/>
  <cols>
    <col min="1" max="1" width="3.36328125" style="1" customWidth="1"/>
    <col min="2" max="2" width="17.54296875" style="1" customWidth="1"/>
    <col min="3" max="3" width="7.90625" style="1" customWidth="1"/>
    <col min="4" max="21" width="4.6328125" style="1" customWidth="1"/>
    <col min="22" max="22" width="13.81640625" style="1" customWidth="1"/>
    <col min="23" max="16384" width="8.7265625" style="1" customWidth="1"/>
  </cols>
  <sheetData>
    <row r="2" spans="2:23" ht="18.75">
      <c r="B2" s="2" t="s">
        <v>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23" ht="15" customHeight="1">
      <c r="S3" s="53" t="s">
        <v>67</v>
      </c>
    </row>
    <row r="4" spans="2:23" ht="18" customHeight="1">
      <c r="B4" s="3" t="s">
        <v>90</v>
      </c>
      <c r="C4" s="9" t="s">
        <v>91</v>
      </c>
      <c r="D4" s="9"/>
      <c r="E4" s="9"/>
      <c r="F4" s="9"/>
      <c r="G4" s="9"/>
      <c r="H4" s="32"/>
      <c r="I4" s="32" t="s">
        <v>92</v>
      </c>
      <c r="J4" s="38"/>
      <c r="K4" s="38"/>
      <c r="L4" s="38"/>
      <c r="M4" s="38"/>
      <c r="N4" s="38"/>
      <c r="O4" s="38"/>
      <c r="P4" s="38"/>
      <c r="Q4" s="38"/>
      <c r="R4" s="38"/>
      <c r="S4" s="54"/>
      <c r="V4" s="65" t="s">
        <v>40</v>
      </c>
      <c r="W4" s="65" t="s">
        <v>98</v>
      </c>
    </row>
    <row r="5" spans="2:23" ht="18" customHeight="1">
      <c r="B5" s="4" t="s">
        <v>100</v>
      </c>
      <c r="C5" s="10" t="s">
        <v>87</v>
      </c>
      <c r="D5" s="20"/>
      <c r="E5" s="20"/>
      <c r="F5" s="29" t="s">
        <v>58</v>
      </c>
      <c r="G5" s="29"/>
      <c r="H5" s="29"/>
      <c r="I5" s="33" t="s">
        <v>93</v>
      </c>
      <c r="J5" s="39"/>
      <c r="K5" s="39"/>
      <c r="L5" s="39"/>
      <c r="M5" s="39"/>
      <c r="N5" s="39"/>
      <c r="O5" s="39"/>
      <c r="P5" s="39"/>
      <c r="Q5" s="39"/>
      <c r="R5" s="39"/>
      <c r="S5" s="55"/>
      <c r="V5" s="66" t="s">
        <v>64</v>
      </c>
      <c r="W5" s="67">
        <v>1</v>
      </c>
    </row>
    <row r="6" spans="2:23" ht="18" customHeight="1">
      <c r="B6" s="5" t="s">
        <v>9</v>
      </c>
      <c r="C6" s="11"/>
      <c r="D6" s="21"/>
      <c r="E6" s="21"/>
      <c r="F6" s="30"/>
      <c r="G6" s="30"/>
      <c r="H6" s="30"/>
      <c r="I6" s="34" t="s">
        <v>94</v>
      </c>
      <c r="J6" s="34"/>
      <c r="K6" s="34"/>
      <c r="L6" s="34"/>
      <c r="M6" s="34"/>
      <c r="N6" s="34"/>
      <c r="O6" s="34"/>
      <c r="P6" s="34"/>
      <c r="Q6" s="34"/>
      <c r="R6" s="34"/>
      <c r="S6" s="56"/>
      <c r="V6" s="66" t="s">
        <v>66</v>
      </c>
      <c r="W6" s="67">
        <v>2</v>
      </c>
    </row>
    <row r="7" spans="2:23" ht="18" customHeight="1">
      <c r="B7" s="5" t="s">
        <v>76</v>
      </c>
      <c r="C7" s="12" t="s">
        <v>87</v>
      </c>
      <c r="D7" s="22"/>
      <c r="E7" s="28" t="s">
        <v>15</v>
      </c>
      <c r="F7" s="22"/>
      <c r="G7" s="28" t="s">
        <v>83</v>
      </c>
      <c r="H7" s="22"/>
      <c r="I7" s="35" t="s">
        <v>88</v>
      </c>
      <c r="J7" s="28"/>
      <c r="K7" s="43" t="s">
        <v>85</v>
      </c>
      <c r="L7" s="45"/>
      <c r="M7" s="45"/>
      <c r="N7" s="45"/>
      <c r="O7" s="45"/>
      <c r="P7" s="45"/>
      <c r="Q7" s="45"/>
      <c r="R7" s="45"/>
      <c r="S7" s="57"/>
      <c r="V7" s="66" t="s">
        <v>49</v>
      </c>
      <c r="W7" s="67">
        <v>3</v>
      </c>
    </row>
    <row r="8" spans="2:23" ht="18" customHeight="1">
      <c r="B8" s="5" t="s">
        <v>77</v>
      </c>
      <c r="C8" s="12" t="s">
        <v>87</v>
      </c>
      <c r="D8" s="22"/>
      <c r="E8" s="28" t="s">
        <v>15</v>
      </c>
      <c r="F8" s="22"/>
      <c r="G8" s="28" t="s">
        <v>83</v>
      </c>
      <c r="H8" s="22"/>
      <c r="I8" s="35" t="s">
        <v>89</v>
      </c>
      <c r="J8" s="28"/>
      <c r="K8" s="44"/>
      <c r="L8" s="46"/>
      <c r="M8" s="46"/>
      <c r="N8" s="46"/>
      <c r="O8" s="46"/>
      <c r="P8" s="46"/>
      <c r="Q8" s="46"/>
      <c r="R8" s="46"/>
      <c r="S8" s="58"/>
      <c r="V8" s="66" t="s">
        <v>52</v>
      </c>
      <c r="W8" s="67">
        <v>4</v>
      </c>
    </row>
    <row r="9" spans="2:23" ht="18" customHeight="1">
      <c r="B9" s="5" t="s">
        <v>40</v>
      </c>
      <c r="C9" s="13" t="e">
        <f>VLOOKUP(D9,V5:W21,2,FALSE)</f>
        <v>#N/A</v>
      </c>
      <c r="D9" s="23"/>
      <c r="E9" s="23"/>
      <c r="F9" s="23"/>
      <c r="G9" s="23"/>
      <c r="H9" s="23"/>
      <c r="I9" s="36" t="s">
        <v>95</v>
      </c>
      <c r="J9" s="40"/>
      <c r="K9" s="40"/>
      <c r="L9" s="40"/>
      <c r="M9" s="40"/>
      <c r="N9" s="40"/>
      <c r="O9" s="40"/>
      <c r="P9" s="40"/>
      <c r="Q9" s="40"/>
      <c r="R9" s="40"/>
      <c r="S9" s="59"/>
      <c r="V9" s="66" t="s">
        <v>44</v>
      </c>
      <c r="W9" s="67">
        <v>5</v>
      </c>
    </row>
    <row r="10" spans="2:23" ht="18" customHeight="1">
      <c r="B10" s="5" t="s">
        <v>18</v>
      </c>
      <c r="C10" s="14"/>
      <c r="D10" s="24"/>
      <c r="E10" s="24"/>
      <c r="F10" s="24"/>
      <c r="G10" s="24"/>
      <c r="H10" s="24"/>
      <c r="I10" s="35" t="s">
        <v>38</v>
      </c>
      <c r="J10" s="41" t="s">
        <v>82</v>
      </c>
      <c r="K10" s="41"/>
      <c r="L10" s="41"/>
      <c r="M10" s="41"/>
      <c r="N10" s="41"/>
      <c r="O10" s="41"/>
      <c r="P10" s="41"/>
      <c r="Q10" s="41"/>
      <c r="R10" s="41"/>
      <c r="S10" s="60"/>
      <c r="V10" s="66" t="s">
        <v>68</v>
      </c>
      <c r="W10" s="67">
        <v>6</v>
      </c>
    </row>
    <row r="11" spans="2:23" ht="18" customHeight="1">
      <c r="B11" s="5" t="s">
        <v>78</v>
      </c>
      <c r="C11" s="14"/>
      <c r="D11" s="24"/>
      <c r="E11" s="24"/>
      <c r="F11" s="24"/>
      <c r="G11" s="24"/>
      <c r="H11" s="24"/>
      <c r="I11" s="35" t="s">
        <v>38</v>
      </c>
      <c r="J11" s="41"/>
      <c r="K11" s="41"/>
      <c r="L11" s="41"/>
      <c r="M11" s="41"/>
      <c r="N11" s="41"/>
      <c r="O11" s="41"/>
      <c r="P11" s="41"/>
      <c r="Q11" s="41"/>
      <c r="R11" s="41"/>
      <c r="S11" s="60"/>
      <c r="V11" s="66" t="s">
        <v>27</v>
      </c>
      <c r="W11" s="67">
        <v>7</v>
      </c>
    </row>
    <row r="12" spans="2:23" ht="18" customHeight="1">
      <c r="B12" s="5" t="s">
        <v>80</v>
      </c>
      <c r="C12" s="15">
        <f>SUM(C10:H11)</f>
        <v>0</v>
      </c>
      <c r="D12" s="25"/>
      <c r="E12" s="25"/>
      <c r="F12" s="25"/>
      <c r="G12" s="25"/>
      <c r="H12" s="25"/>
      <c r="I12" s="35" t="s">
        <v>38</v>
      </c>
      <c r="J12" s="41"/>
      <c r="K12" s="41"/>
      <c r="L12" s="41"/>
      <c r="M12" s="41"/>
      <c r="N12" s="41"/>
      <c r="O12" s="41"/>
      <c r="P12" s="41"/>
      <c r="Q12" s="41"/>
      <c r="R12" s="41"/>
      <c r="S12" s="60"/>
      <c r="V12" s="66" t="s">
        <v>69</v>
      </c>
      <c r="W12" s="67">
        <v>8</v>
      </c>
    </row>
    <row r="13" spans="2:23" ht="18" customHeight="1">
      <c r="B13" s="5" t="s">
        <v>28</v>
      </c>
      <c r="C13" s="14"/>
      <c r="D13" s="24"/>
      <c r="E13" s="24"/>
      <c r="F13" s="24"/>
      <c r="G13" s="24"/>
      <c r="H13" s="24"/>
      <c r="I13" s="35" t="s">
        <v>38</v>
      </c>
      <c r="J13" s="41"/>
      <c r="K13" s="41"/>
      <c r="L13" s="41"/>
      <c r="M13" s="41"/>
      <c r="N13" s="41"/>
      <c r="O13" s="41"/>
      <c r="P13" s="41"/>
      <c r="Q13" s="41"/>
      <c r="R13" s="41"/>
      <c r="S13" s="60"/>
      <c r="V13" s="66" t="s">
        <v>70</v>
      </c>
      <c r="W13" s="67">
        <v>9</v>
      </c>
    </row>
    <row r="14" spans="2:23" ht="18" customHeight="1">
      <c r="B14" s="5" t="s">
        <v>74</v>
      </c>
      <c r="C14" s="15">
        <f>SUM(C12:H13)</f>
        <v>0</v>
      </c>
      <c r="D14" s="25"/>
      <c r="E14" s="25"/>
      <c r="F14" s="25"/>
      <c r="G14" s="25"/>
      <c r="H14" s="25"/>
      <c r="I14" s="35" t="s">
        <v>38</v>
      </c>
      <c r="J14" s="41" t="s">
        <v>37</v>
      </c>
      <c r="K14" s="41"/>
      <c r="L14" s="41"/>
      <c r="M14" s="41"/>
      <c r="N14" s="41"/>
      <c r="O14" s="41"/>
      <c r="P14" s="41"/>
      <c r="Q14" s="41"/>
      <c r="R14" s="41"/>
      <c r="S14" s="60"/>
      <c r="V14" s="66" t="s">
        <v>17</v>
      </c>
      <c r="W14" s="67">
        <v>10</v>
      </c>
    </row>
    <row r="15" spans="2:23" ht="18" customHeight="1">
      <c r="B15" s="5" t="s">
        <v>31</v>
      </c>
      <c r="C15" s="16"/>
      <c r="D15" s="26"/>
      <c r="E15" s="26"/>
      <c r="F15" s="26"/>
      <c r="G15" s="26"/>
      <c r="H15" s="26"/>
      <c r="I15" s="37" t="s">
        <v>97</v>
      </c>
      <c r="J15" s="42"/>
      <c r="K15" s="42"/>
      <c r="L15" s="42"/>
      <c r="M15" s="42"/>
      <c r="N15" s="42"/>
      <c r="O15" s="42"/>
      <c r="P15" s="42"/>
      <c r="Q15" s="42"/>
      <c r="R15" s="42"/>
      <c r="S15" s="61"/>
      <c r="V15" s="66" t="s">
        <v>1</v>
      </c>
      <c r="W15" s="67">
        <v>11</v>
      </c>
    </row>
    <row r="16" spans="2:23" ht="18" customHeight="1">
      <c r="B16" s="5" t="s">
        <v>6</v>
      </c>
      <c r="C16" s="1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47"/>
      <c r="O16" s="50" t="s">
        <v>99</v>
      </c>
      <c r="P16" s="50"/>
      <c r="Q16" s="50"/>
      <c r="R16" s="50"/>
      <c r="S16" s="62"/>
      <c r="V16" s="66" t="s">
        <v>106</v>
      </c>
      <c r="W16" s="67">
        <v>12</v>
      </c>
    </row>
    <row r="17" spans="2:23" ht="18" customHeight="1">
      <c r="B17" s="5" t="s">
        <v>75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8"/>
      <c r="O17" s="51"/>
      <c r="P17" s="51"/>
      <c r="Q17" s="51"/>
      <c r="R17" s="51"/>
      <c r="S17" s="63"/>
      <c r="V17" s="66" t="s">
        <v>71</v>
      </c>
      <c r="W17" s="67">
        <v>13</v>
      </c>
    </row>
    <row r="18" spans="2:23" ht="18" customHeight="1">
      <c r="B18" s="6" t="s">
        <v>35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49"/>
      <c r="O18" s="52" t="s">
        <v>30</v>
      </c>
      <c r="P18" s="52"/>
      <c r="Q18" s="52"/>
      <c r="R18" s="52"/>
      <c r="S18" s="64"/>
      <c r="V18" s="66" t="s">
        <v>72</v>
      </c>
      <c r="W18" s="67">
        <v>14</v>
      </c>
    </row>
    <row r="19" spans="2:23" ht="18" customHeight="1">
      <c r="B19" s="7"/>
      <c r="C19" s="7"/>
      <c r="D19" s="7"/>
      <c r="E19" s="7"/>
      <c r="F19" s="7"/>
      <c r="G19" s="31"/>
      <c r="H19" s="31"/>
      <c r="I19" s="31"/>
      <c r="V19" s="66" t="s">
        <v>4</v>
      </c>
      <c r="W19" s="67">
        <v>15</v>
      </c>
    </row>
    <row r="20" spans="2:23" ht="18" customHeight="1">
      <c r="V20" s="66" t="s">
        <v>65</v>
      </c>
      <c r="W20" s="67">
        <v>16</v>
      </c>
    </row>
    <row r="21" spans="2:23" ht="18" customHeight="1">
      <c r="V21" s="66" t="s">
        <v>73</v>
      </c>
      <c r="W21" s="67">
        <v>17</v>
      </c>
    </row>
    <row r="22" spans="2:23" ht="18" customHeight="1"/>
  </sheetData>
  <sheetProtection sheet="1" objects="1" scenarios="1"/>
  <mergeCells count="26">
    <mergeCell ref="C4:H4"/>
    <mergeCell ref="I4:S4"/>
    <mergeCell ref="D5:E5"/>
    <mergeCell ref="F5:H5"/>
    <mergeCell ref="I5:S5"/>
    <mergeCell ref="C6:H6"/>
    <mergeCell ref="I6:S6"/>
    <mergeCell ref="I7:J7"/>
    <mergeCell ref="I8:J8"/>
    <mergeCell ref="D9:H9"/>
    <mergeCell ref="I9:S9"/>
    <mergeCell ref="C10:H10"/>
    <mergeCell ref="C11:H11"/>
    <mergeCell ref="C12:H12"/>
    <mergeCell ref="C13:H13"/>
    <mergeCell ref="C14:H14"/>
    <mergeCell ref="J14:S14"/>
    <mergeCell ref="C15:H15"/>
    <mergeCell ref="I15:S15"/>
    <mergeCell ref="C16:N16"/>
    <mergeCell ref="C17:N17"/>
    <mergeCell ref="C18:N18"/>
    <mergeCell ref="O18:S18"/>
    <mergeCell ref="K7:S8"/>
    <mergeCell ref="J10:S13"/>
    <mergeCell ref="O16:S17"/>
  </mergeCells>
  <phoneticPr fontId="1" type="Hiragana"/>
  <dataValidations count="1">
    <dataValidation type="list" allowBlank="1" showDropDown="0" showInputMessage="1" showErrorMessage="1" sqref="C5 C7:C8">
      <formula1>"平成,令和"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fitToWidth="1" fitToHeight="1" orientation="landscape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申告区分コード!$D$5:$D$21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DM49"/>
  <sheetViews>
    <sheetView showGridLines="0" topLeftCell="A7" zoomScaleSheetLayoutView="100" workbookViewId="0">
      <selection activeCell="I50" sqref="I50"/>
    </sheetView>
  </sheetViews>
  <sheetFormatPr defaultRowHeight="13.5"/>
  <cols>
    <col min="1" max="41" width="1.26953125" style="68" customWidth="1"/>
    <col min="42" max="164" width="1.26953125" customWidth="1"/>
  </cols>
  <sheetData>
    <row r="1" spans="4:116">
      <c r="AM1" s="146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146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86"/>
    </row>
    <row r="2" spans="4:116">
      <c r="D2" s="69" t="s">
        <v>0</v>
      </c>
      <c r="E2" s="83"/>
      <c r="L2" s="83"/>
      <c r="M2" s="83"/>
      <c r="O2" s="118" t="s">
        <v>86</v>
      </c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27" t="s">
        <v>34</v>
      </c>
      <c r="AJ2" s="127"/>
      <c r="AK2" s="139"/>
      <c r="AP2" s="68"/>
      <c r="AQ2" s="69" t="s">
        <v>0</v>
      </c>
      <c r="AR2" s="83"/>
      <c r="AS2" s="68"/>
      <c r="AT2" s="68"/>
      <c r="AU2" s="68"/>
      <c r="AV2" s="68"/>
      <c r="AW2" s="68"/>
      <c r="AX2" s="68"/>
      <c r="AY2" s="83"/>
      <c r="AZ2" s="83"/>
      <c r="BA2" s="68"/>
      <c r="BB2" s="147" t="s">
        <v>103</v>
      </c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18"/>
      <c r="BV2" s="127" t="s">
        <v>34</v>
      </c>
      <c r="BW2" s="127"/>
      <c r="BX2" s="68"/>
      <c r="BY2" s="68"/>
      <c r="BZ2" s="68"/>
      <c r="CA2" s="68"/>
      <c r="CB2" s="68"/>
      <c r="CC2" s="68"/>
      <c r="CD2" s="69" t="s">
        <v>0</v>
      </c>
      <c r="CE2" s="83"/>
      <c r="CF2" s="68"/>
      <c r="CG2" s="68"/>
      <c r="CH2" s="68"/>
      <c r="CI2" s="68"/>
      <c r="CJ2" s="68"/>
      <c r="CK2" s="68"/>
      <c r="CL2" s="83"/>
      <c r="CM2" s="83"/>
      <c r="CN2" s="68"/>
      <c r="CO2" s="147" t="s">
        <v>104</v>
      </c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18"/>
      <c r="DI2" s="127" t="s">
        <v>34</v>
      </c>
      <c r="DJ2" s="127"/>
      <c r="DK2" s="68"/>
      <c r="DL2" s="68"/>
    </row>
    <row r="3" spans="4:116">
      <c r="D3" s="70" t="s">
        <v>102</v>
      </c>
      <c r="E3" s="84"/>
      <c r="F3" s="84"/>
      <c r="G3" s="84"/>
      <c r="H3" s="84"/>
      <c r="I3" s="84"/>
      <c r="J3" s="84"/>
      <c r="K3" s="84"/>
      <c r="L3" s="84"/>
      <c r="M3" s="84"/>
      <c r="N3" s="116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8"/>
      <c r="AJ3" s="128"/>
      <c r="AK3" s="139"/>
      <c r="AP3" s="68"/>
      <c r="AQ3" s="70" t="s">
        <v>102</v>
      </c>
      <c r="AR3" s="84"/>
      <c r="AS3" s="84"/>
      <c r="AT3" s="84"/>
      <c r="AU3" s="84"/>
      <c r="AV3" s="84"/>
      <c r="AW3" s="84"/>
      <c r="AX3" s="84"/>
      <c r="AY3" s="84"/>
      <c r="AZ3" s="84"/>
      <c r="BA3" s="116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19"/>
      <c r="BV3" s="128"/>
      <c r="BW3" s="128"/>
      <c r="BX3" s="68"/>
      <c r="BY3" s="68"/>
      <c r="BZ3" s="68"/>
      <c r="CA3" s="68"/>
      <c r="CB3" s="68"/>
      <c r="CC3" s="68"/>
      <c r="CD3" s="70" t="s">
        <v>102</v>
      </c>
      <c r="CE3" s="84"/>
      <c r="CF3" s="84"/>
      <c r="CG3" s="84"/>
      <c r="CH3" s="84"/>
      <c r="CI3" s="84"/>
      <c r="CJ3" s="84"/>
      <c r="CK3" s="84"/>
      <c r="CL3" s="84"/>
      <c r="CM3" s="84"/>
      <c r="CN3" s="116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19"/>
      <c r="DI3" s="128"/>
      <c r="DJ3" s="128"/>
      <c r="DK3" s="68"/>
      <c r="DL3" s="68"/>
    </row>
    <row r="4" spans="4:116" ht="4" customHeight="1">
      <c r="D4" s="71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5"/>
      <c r="AG4" s="86"/>
      <c r="AH4" s="86"/>
      <c r="AI4" s="86"/>
      <c r="AJ4" s="132"/>
      <c r="AP4" s="68"/>
      <c r="AQ4" s="71"/>
      <c r="AR4" s="85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5"/>
      <c r="BT4" s="86"/>
      <c r="BU4" s="86"/>
      <c r="BV4" s="86"/>
      <c r="BW4" s="132"/>
      <c r="BX4" s="68"/>
      <c r="BY4" s="68"/>
      <c r="BZ4" s="68"/>
      <c r="CA4" s="68"/>
      <c r="CB4" s="68"/>
      <c r="CC4" s="68"/>
      <c r="CD4" s="150"/>
      <c r="CE4" s="157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7"/>
      <c r="DG4" s="159"/>
      <c r="DH4" s="159"/>
      <c r="DI4" s="159"/>
      <c r="DJ4" s="186"/>
      <c r="DK4" s="68"/>
      <c r="DL4" s="68"/>
    </row>
    <row r="5" spans="4:116">
      <c r="D5" s="71"/>
      <c r="F5" s="92" t="s">
        <v>5</v>
      </c>
      <c r="G5" s="86"/>
      <c r="H5" s="86"/>
      <c r="I5" s="86"/>
      <c r="K5" s="86"/>
      <c r="L5" s="92" t="s">
        <v>7</v>
      </c>
      <c r="M5" s="86"/>
      <c r="N5" s="86"/>
      <c r="P5" s="92"/>
      <c r="Q5" s="86"/>
      <c r="R5" s="92" t="s">
        <v>8</v>
      </c>
      <c r="S5" s="86"/>
      <c r="T5" s="86"/>
      <c r="V5" s="86"/>
      <c r="W5" s="86"/>
      <c r="X5" s="92" t="s">
        <v>11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132"/>
      <c r="AP5" s="68"/>
      <c r="AQ5" s="71"/>
      <c r="AR5" s="68"/>
      <c r="AS5" s="92" t="s">
        <v>5</v>
      </c>
      <c r="AT5" s="86"/>
      <c r="AU5" s="86"/>
      <c r="AV5" s="86"/>
      <c r="AW5" s="68"/>
      <c r="AX5" s="86"/>
      <c r="AY5" s="92" t="s">
        <v>7</v>
      </c>
      <c r="AZ5" s="86"/>
      <c r="BA5" s="86"/>
      <c r="BB5" s="68"/>
      <c r="BC5" s="92"/>
      <c r="BD5" s="86"/>
      <c r="BE5" s="92" t="s">
        <v>8</v>
      </c>
      <c r="BF5" s="86"/>
      <c r="BG5" s="86"/>
      <c r="BH5" s="68"/>
      <c r="BI5" s="86"/>
      <c r="BJ5" s="86"/>
      <c r="BK5" s="92" t="s">
        <v>11</v>
      </c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132"/>
      <c r="BX5" s="68"/>
      <c r="BY5" s="68"/>
      <c r="BZ5" s="68"/>
      <c r="CA5" s="68"/>
      <c r="CB5" s="68"/>
      <c r="CC5" s="68"/>
      <c r="CD5" s="150"/>
      <c r="CE5" s="158"/>
      <c r="CF5" s="166" t="s">
        <v>5</v>
      </c>
      <c r="CG5" s="159"/>
      <c r="CH5" s="159"/>
      <c r="CI5" s="159"/>
      <c r="CJ5" s="158"/>
      <c r="CK5" s="159"/>
      <c r="CL5" s="166" t="s">
        <v>7</v>
      </c>
      <c r="CM5" s="159"/>
      <c r="CN5" s="159"/>
      <c r="CO5" s="158"/>
      <c r="CP5" s="166"/>
      <c r="CQ5" s="159"/>
      <c r="CR5" s="166" t="s">
        <v>8</v>
      </c>
      <c r="CS5" s="159"/>
      <c r="CT5" s="159"/>
      <c r="CU5" s="158"/>
      <c r="CV5" s="159"/>
      <c r="CW5" s="159"/>
      <c r="CX5" s="166" t="s">
        <v>11</v>
      </c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86"/>
      <c r="DK5" s="68"/>
      <c r="DL5" s="68"/>
    </row>
    <row r="6" spans="4:116" ht="20" customHeight="1">
      <c r="D6" s="71"/>
      <c r="F6" s="93">
        <v>27</v>
      </c>
      <c r="G6" s="93"/>
      <c r="H6" s="93"/>
      <c r="L6" s="93" t="str">
        <f>IF(入力シート!$D5=0,"",入力シート!$D5)</f>
        <v/>
      </c>
      <c r="M6" s="93"/>
      <c r="N6" s="93"/>
      <c r="R6" s="93">
        <v>4</v>
      </c>
      <c r="S6" s="120"/>
      <c r="T6" s="120"/>
      <c r="X6" s="93" t="str">
        <f>IF(入力シート!$D9=0,"",入力シート!$C9)</f>
        <v/>
      </c>
      <c r="Y6" s="93"/>
      <c r="Z6" s="93"/>
      <c r="AE6" s="125"/>
      <c r="AF6" s="125"/>
      <c r="AG6" s="125"/>
      <c r="AJ6" s="132"/>
      <c r="AP6" s="68"/>
      <c r="AQ6" s="71"/>
      <c r="AR6" s="68"/>
      <c r="AS6" s="93">
        <f>F6</f>
        <v>27</v>
      </c>
      <c r="AT6" s="93"/>
      <c r="AU6" s="93"/>
      <c r="AV6" s="68"/>
      <c r="AW6" s="68"/>
      <c r="AX6" s="68"/>
      <c r="AY6" s="93" t="str">
        <f>L6</f>
        <v/>
      </c>
      <c r="AZ6" s="93"/>
      <c r="BA6" s="93"/>
      <c r="BB6" s="68"/>
      <c r="BC6" s="68"/>
      <c r="BD6" s="68"/>
      <c r="BE6" s="93">
        <f>R6</f>
        <v>4</v>
      </c>
      <c r="BF6" s="93"/>
      <c r="BG6" s="93"/>
      <c r="BH6" s="68"/>
      <c r="BI6" s="68"/>
      <c r="BJ6" s="68"/>
      <c r="BK6" s="93" t="str">
        <f>X6</f>
        <v/>
      </c>
      <c r="BL6" s="93"/>
      <c r="BM6" s="93"/>
      <c r="BN6" s="68"/>
      <c r="BO6" s="68"/>
      <c r="BP6" s="68"/>
      <c r="BQ6" s="68"/>
      <c r="BR6" s="125"/>
      <c r="BS6" s="125"/>
      <c r="BT6" s="125"/>
      <c r="BU6" s="68"/>
      <c r="BV6" s="68"/>
      <c r="BW6" s="132"/>
      <c r="BX6" s="68"/>
      <c r="BY6" s="68"/>
      <c r="BZ6" s="68"/>
      <c r="CA6" s="68"/>
      <c r="CB6" s="68"/>
      <c r="CC6" s="68"/>
      <c r="CD6" s="150"/>
      <c r="CE6" s="158"/>
      <c r="CF6" s="93">
        <f>F6</f>
        <v>27</v>
      </c>
      <c r="CG6" s="93"/>
      <c r="CH6" s="93"/>
      <c r="CI6" s="158"/>
      <c r="CJ6" s="158"/>
      <c r="CK6" s="158"/>
      <c r="CL6" s="93" t="str">
        <f>L6</f>
        <v/>
      </c>
      <c r="CM6" s="93"/>
      <c r="CN6" s="93"/>
      <c r="CO6" s="158"/>
      <c r="CP6" s="158"/>
      <c r="CQ6" s="158"/>
      <c r="CR6" s="93">
        <f>R6</f>
        <v>4</v>
      </c>
      <c r="CS6" s="93"/>
      <c r="CT6" s="93"/>
      <c r="CU6" s="158"/>
      <c r="CV6" s="158"/>
      <c r="CW6" s="158"/>
      <c r="CX6" s="93" t="str">
        <f>X6</f>
        <v/>
      </c>
      <c r="CY6" s="93"/>
      <c r="CZ6" s="93"/>
      <c r="DA6" s="158"/>
      <c r="DB6" s="158"/>
      <c r="DC6" s="158"/>
      <c r="DD6" s="158"/>
      <c r="DE6" s="125"/>
      <c r="DF6" s="125"/>
      <c r="DG6" s="125"/>
      <c r="DH6" s="158"/>
      <c r="DI6" s="158"/>
      <c r="DJ6" s="186"/>
      <c r="DK6" s="68"/>
      <c r="DL6" s="68"/>
    </row>
    <row r="7" spans="4:116">
      <c r="D7" s="71"/>
      <c r="AJ7" s="132"/>
      <c r="AP7" s="68"/>
      <c r="AQ7" s="71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132"/>
      <c r="BX7" s="68"/>
      <c r="BY7" s="68"/>
      <c r="BZ7" s="68"/>
      <c r="CA7" s="68"/>
      <c r="CB7" s="68"/>
      <c r="CC7" s="68"/>
      <c r="CD7" s="150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86"/>
      <c r="DK7" s="68"/>
      <c r="DL7" s="68"/>
    </row>
    <row r="8" spans="4:116">
      <c r="D8" s="71"/>
      <c r="F8" s="68" t="s">
        <v>9</v>
      </c>
      <c r="AJ8" s="132"/>
      <c r="AP8" s="68"/>
      <c r="AQ8" s="71"/>
      <c r="AR8" s="68"/>
      <c r="AS8" s="68" t="s">
        <v>9</v>
      </c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132"/>
      <c r="BX8" s="68"/>
      <c r="BY8" s="68"/>
      <c r="BZ8" s="68"/>
      <c r="CA8" s="68"/>
      <c r="CB8" s="68"/>
      <c r="CC8" s="68"/>
      <c r="CD8" s="150"/>
      <c r="CE8" s="158"/>
      <c r="CF8" s="158" t="s">
        <v>9</v>
      </c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86"/>
      <c r="DK8" s="68"/>
      <c r="DL8" s="68"/>
    </row>
    <row r="9" spans="4:116" ht="20" customHeight="1">
      <c r="D9" s="71"/>
      <c r="F9" s="94" t="str">
        <f>IF(入力シート!$C6=0,"",入力シート!$C6)</f>
        <v/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121"/>
      <c r="AJ9" s="132"/>
      <c r="AP9" s="68"/>
      <c r="AQ9" s="71"/>
      <c r="AR9" s="68"/>
      <c r="AS9" s="94" t="str">
        <f>F9</f>
        <v/>
      </c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121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132"/>
      <c r="BX9" s="68"/>
      <c r="BY9" s="68"/>
      <c r="BZ9" s="68"/>
      <c r="CA9" s="68"/>
      <c r="CB9" s="68"/>
      <c r="CC9" s="68"/>
      <c r="CD9" s="150"/>
      <c r="CE9" s="158"/>
      <c r="CF9" s="94" t="str">
        <f>F9</f>
        <v/>
      </c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121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86"/>
      <c r="DK9" s="68"/>
      <c r="DL9" s="68"/>
    </row>
    <row r="10" spans="4:116" ht="13" customHeight="1">
      <c r="D10" s="71"/>
      <c r="AJ10" s="132"/>
      <c r="AP10" s="68"/>
      <c r="AQ10" s="71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132"/>
      <c r="BX10" s="68"/>
      <c r="BY10" s="68"/>
      <c r="BZ10" s="68"/>
      <c r="CA10" s="68"/>
      <c r="CB10" s="68"/>
      <c r="CC10" s="68"/>
      <c r="CD10" s="150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86"/>
      <c r="DK10" s="68"/>
      <c r="DL10" s="68"/>
    </row>
    <row r="11" spans="4:116">
      <c r="D11" s="71"/>
      <c r="E11" s="86"/>
      <c r="F11" s="86"/>
      <c r="G11" s="68" t="s">
        <v>12</v>
      </c>
      <c r="AJ11" s="132"/>
      <c r="AP11" s="68"/>
      <c r="AQ11" s="71"/>
      <c r="AR11" s="86"/>
      <c r="AS11" s="86"/>
      <c r="AT11" s="68" t="s">
        <v>12</v>
      </c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132"/>
      <c r="BX11" s="68"/>
      <c r="BY11" s="68"/>
      <c r="BZ11" s="68"/>
      <c r="CA11" s="68"/>
      <c r="CB11" s="68"/>
      <c r="CC11" s="68"/>
      <c r="CD11" s="150"/>
      <c r="CE11" s="159"/>
      <c r="CF11" s="159"/>
      <c r="CG11" s="158" t="s">
        <v>12</v>
      </c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86"/>
      <c r="DK11" s="68"/>
      <c r="DL11" s="68"/>
    </row>
    <row r="12" spans="4:116" ht="20" customHeight="1">
      <c r="D12" s="71"/>
      <c r="E12" s="82" t="s">
        <v>14</v>
      </c>
      <c r="F12" s="82"/>
      <c r="G12" s="93" t="str">
        <f>IF(入力シート!$D7=0,"",入力シート!$D7)</f>
        <v/>
      </c>
      <c r="H12" s="93"/>
      <c r="I12" s="93"/>
      <c r="J12" s="72" t="s">
        <v>15</v>
      </c>
      <c r="K12" s="82"/>
      <c r="L12" s="93" t="str">
        <f>IF(入力シート!$F7=0,"",入力シート!$F7)</f>
        <v/>
      </c>
      <c r="M12" s="93"/>
      <c r="N12" s="93"/>
      <c r="O12" s="72" t="s">
        <v>19</v>
      </c>
      <c r="P12" s="82"/>
      <c r="Q12" s="93" t="str">
        <f>IF(入力シート!$H7=0,"",入力シート!$H7)</f>
        <v/>
      </c>
      <c r="R12" s="93"/>
      <c r="S12" s="93"/>
      <c r="T12" s="82" t="s">
        <v>21</v>
      </c>
      <c r="U12" s="82"/>
      <c r="V12" s="99"/>
      <c r="W12" s="99"/>
      <c r="AJ12" s="132"/>
      <c r="AP12" s="68"/>
      <c r="AQ12" s="71"/>
      <c r="AR12" s="82" t="s">
        <v>14</v>
      </c>
      <c r="AS12" s="82"/>
      <c r="AT12" s="93" t="str">
        <f>G12</f>
        <v/>
      </c>
      <c r="AU12" s="93"/>
      <c r="AV12" s="93"/>
      <c r="AW12" s="72" t="s">
        <v>15</v>
      </c>
      <c r="AX12" s="82"/>
      <c r="AY12" s="93" t="str">
        <f>L12</f>
        <v/>
      </c>
      <c r="AZ12" s="93"/>
      <c r="BA12" s="93"/>
      <c r="BB12" s="72" t="s">
        <v>19</v>
      </c>
      <c r="BC12" s="82"/>
      <c r="BD12" s="93" t="str">
        <f>Q12</f>
        <v/>
      </c>
      <c r="BE12" s="93"/>
      <c r="BF12" s="93"/>
      <c r="BG12" s="82" t="s">
        <v>21</v>
      </c>
      <c r="BH12" s="82"/>
      <c r="BI12" s="99"/>
      <c r="BJ12" s="99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132"/>
      <c r="BX12" s="68"/>
      <c r="BY12" s="68"/>
      <c r="BZ12" s="68"/>
      <c r="CA12" s="68"/>
      <c r="CB12" s="68"/>
      <c r="CC12" s="68"/>
      <c r="CD12" s="150"/>
      <c r="CE12" s="160" t="s">
        <v>14</v>
      </c>
      <c r="CF12" s="160"/>
      <c r="CG12" s="93" t="str">
        <f>G12</f>
        <v/>
      </c>
      <c r="CH12" s="120"/>
      <c r="CI12" s="120"/>
      <c r="CJ12" s="151" t="s">
        <v>15</v>
      </c>
      <c r="CK12" s="160"/>
      <c r="CL12" s="93" t="str">
        <f>L12</f>
        <v/>
      </c>
      <c r="CM12" s="120"/>
      <c r="CN12" s="120"/>
      <c r="CO12" s="151" t="s">
        <v>19</v>
      </c>
      <c r="CP12" s="160"/>
      <c r="CQ12" s="93" t="str">
        <f>Q12</f>
        <v/>
      </c>
      <c r="CR12" s="120"/>
      <c r="CS12" s="120"/>
      <c r="CT12" s="160" t="s">
        <v>21</v>
      </c>
      <c r="CU12" s="160"/>
      <c r="CV12" s="169"/>
      <c r="CW12" s="169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86"/>
      <c r="DK12" s="68"/>
      <c r="DL12" s="68"/>
    </row>
    <row r="13" spans="4:116" ht="10" customHeight="1">
      <c r="D13" s="71"/>
      <c r="E13" s="86"/>
      <c r="F13" s="86"/>
      <c r="AJ13" s="132"/>
      <c r="AP13" s="68"/>
      <c r="AQ13" s="71"/>
      <c r="AR13" s="86"/>
      <c r="AS13" s="86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132"/>
      <c r="BX13" s="68"/>
      <c r="BY13" s="68"/>
      <c r="BZ13" s="68"/>
      <c r="CA13" s="68"/>
      <c r="CB13" s="68"/>
      <c r="CC13" s="68"/>
      <c r="CD13" s="150"/>
      <c r="CE13" s="159"/>
      <c r="CF13" s="159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86"/>
      <c r="DK13" s="68"/>
      <c r="DL13" s="68"/>
    </row>
    <row r="14" spans="4:116" ht="20" customHeight="1">
      <c r="D14" s="71"/>
      <c r="E14" s="82" t="s">
        <v>22</v>
      </c>
      <c r="F14" s="95"/>
      <c r="G14" s="93" t="str">
        <f>IF(入力シート!$D8=0,"",入力シート!$D8)</f>
        <v/>
      </c>
      <c r="H14" s="93"/>
      <c r="I14" s="93"/>
      <c r="J14" s="99" t="s">
        <v>15</v>
      </c>
      <c r="L14" s="93" t="str">
        <f>IF(入力シート!$F8=0,"",入力シート!$F8)</f>
        <v/>
      </c>
      <c r="M14" s="93"/>
      <c r="N14" s="93"/>
      <c r="O14" s="72" t="s">
        <v>19</v>
      </c>
      <c r="P14" s="82"/>
      <c r="Q14" s="93" t="str">
        <f>IF(入力シート!$H8=0,"",入力シート!$H8)</f>
        <v/>
      </c>
      <c r="R14" s="93"/>
      <c r="S14" s="93"/>
      <c r="T14" s="82" t="s">
        <v>21</v>
      </c>
      <c r="U14" s="82"/>
      <c r="AJ14" s="132"/>
      <c r="AP14" s="68"/>
      <c r="AQ14" s="71"/>
      <c r="AR14" s="82" t="s">
        <v>22</v>
      </c>
      <c r="AS14" s="95"/>
      <c r="AT14" s="93" t="str">
        <f>G14</f>
        <v/>
      </c>
      <c r="AU14" s="93"/>
      <c r="AV14" s="93"/>
      <c r="AW14" s="99" t="s">
        <v>15</v>
      </c>
      <c r="AX14" s="68"/>
      <c r="AY14" s="93" t="str">
        <f>L14</f>
        <v/>
      </c>
      <c r="AZ14" s="93"/>
      <c r="BA14" s="93"/>
      <c r="BB14" s="72" t="s">
        <v>19</v>
      </c>
      <c r="BC14" s="82"/>
      <c r="BD14" s="93" t="str">
        <f>Q14</f>
        <v/>
      </c>
      <c r="BE14" s="93"/>
      <c r="BF14" s="93"/>
      <c r="BG14" s="82" t="s">
        <v>21</v>
      </c>
      <c r="BH14" s="82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132"/>
      <c r="BX14" s="68"/>
      <c r="BY14" s="68"/>
      <c r="BZ14" s="68"/>
      <c r="CA14" s="68"/>
      <c r="CB14" s="68"/>
      <c r="CC14" s="68"/>
      <c r="CD14" s="150"/>
      <c r="CE14" s="160" t="s">
        <v>22</v>
      </c>
      <c r="CF14" s="167"/>
      <c r="CG14" s="93" t="str">
        <f>G14</f>
        <v/>
      </c>
      <c r="CH14" s="120"/>
      <c r="CI14" s="120"/>
      <c r="CJ14" s="169" t="s">
        <v>15</v>
      </c>
      <c r="CK14" s="158"/>
      <c r="CL14" s="93" t="str">
        <f>L14</f>
        <v/>
      </c>
      <c r="CM14" s="120"/>
      <c r="CN14" s="120"/>
      <c r="CO14" s="151" t="s">
        <v>19</v>
      </c>
      <c r="CP14" s="160"/>
      <c r="CQ14" s="93" t="str">
        <f>Q14</f>
        <v/>
      </c>
      <c r="CR14" s="120"/>
      <c r="CS14" s="120"/>
      <c r="CT14" s="160" t="s">
        <v>21</v>
      </c>
      <c r="CU14" s="160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86"/>
      <c r="DK14" s="68"/>
      <c r="DL14" s="68"/>
    </row>
    <row r="15" spans="4:116" ht="10" customHeight="1">
      <c r="D15" s="71"/>
      <c r="AJ15" s="132"/>
      <c r="AP15" s="68"/>
      <c r="AQ15" s="71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132"/>
      <c r="BX15" s="68"/>
      <c r="BY15" s="68"/>
      <c r="BZ15" s="68"/>
      <c r="CA15" s="68"/>
      <c r="CB15" s="68"/>
      <c r="CC15" s="68"/>
      <c r="CD15" s="150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86"/>
      <c r="DK15" s="68"/>
      <c r="DL15" s="68"/>
    </row>
    <row r="16" spans="4:116">
      <c r="D16" s="71"/>
      <c r="J16" s="68" t="s">
        <v>24</v>
      </c>
      <c r="AJ16" s="132"/>
      <c r="AP16" s="68"/>
      <c r="AQ16" s="71"/>
      <c r="AR16" s="68"/>
      <c r="AS16" s="68"/>
      <c r="AT16" s="68"/>
      <c r="AU16" s="68"/>
      <c r="AV16" s="68"/>
      <c r="AW16" s="68" t="s">
        <v>24</v>
      </c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132"/>
      <c r="BX16" s="68"/>
      <c r="BY16" s="68"/>
      <c r="BZ16" s="68"/>
      <c r="CA16" s="68"/>
      <c r="CB16" s="68"/>
      <c r="CC16" s="68"/>
      <c r="CD16" s="150"/>
      <c r="CE16" s="158"/>
      <c r="CF16" s="158"/>
      <c r="CG16" s="158"/>
      <c r="CH16" s="158"/>
      <c r="CI16" s="158"/>
      <c r="CJ16" s="158" t="s">
        <v>24</v>
      </c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86"/>
      <c r="DK16" s="68"/>
      <c r="DL16" s="68"/>
    </row>
    <row r="17" spans="4:116" ht="21" customHeight="1">
      <c r="D17" s="72" t="s">
        <v>25</v>
      </c>
      <c r="E17" s="82"/>
      <c r="F17" s="82"/>
      <c r="G17" s="82"/>
      <c r="H17" s="82"/>
      <c r="I17" s="95"/>
      <c r="J17" s="104" t="str">
        <f>IF(入力シート!$C10&lt;1000000000,"",(ROUNDDOWN(入力シート!$C10,-9)-ROUNDDOWN(入力シート!$C10,-10))/1000000000)</f>
        <v/>
      </c>
      <c r="K17" s="110"/>
      <c r="L17" s="112" t="str">
        <f>IF(入力シート!$C10&lt;100000000,"",(ROUNDDOWN(入力シート!$C10,-8)-ROUNDDOWN(入力シート!$C10,-9))/100000000)</f>
        <v/>
      </c>
      <c r="M17" s="115"/>
      <c r="N17" s="117" t="str">
        <f>IF(入力シート!$C10&lt;10000000,"",(ROUNDDOWN(入力シート!$C10,-7)-ROUNDDOWN(入力シート!$C10,-8))/10000000)</f>
        <v/>
      </c>
      <c r="O17" s="115"/>
      <c r="P17" s="117" t="str">
        <f>IF(入力シート!$C10&lt;1000000,"",(ROUNDDOWN(入力シート!$C10,-6)-ROUNDDOWN(入力シート!$C10,-7))/1000000)</f>
        <v/>
      </c>
      <c r="Q17" s="110"/>
      <c r="R17" s="112" t="str">
        <f>IF(入力シート!$C10&lt;100000,"",(ROUNDDOWN(入力シート!$C10,-5)-ROUNDDOWN(入力シート!$C10,-6))/100000)</f>
        <v/>
      </c>
      <c r="S17" s="115"/>
      <c r="T17" s="111" t="str">
        <f>IF(入力シート!$C10&lt;10000,"",(ROUNDDOWN(入力シート!$C10,-4)-ROUNDDOWN(入力シート!$C10,-5))/10000)</f>
        <v/>
      </c>
      <c r="U17" s="111"/>
      <c r="V17" s="111" t="str">
        <f>IF(入力シート!$C10&lt;1000,"",(ROUNDDOWN(入力シート!$C10,-3)-ROUNDDOWN(入力シート!$C10,-4))/1000)</f>
        <v/>
      </c>
      <c r="W17" s="117"/>
      <c r="X17" s="113" t="str">
        <f>IF(入力シート!$C10&lt;100,"",(ROUNDDOWN(入力シート!$C10,-2)-ROUNDDOWN(入力シート!$C10,-3))/100)</f>
        <v/>
      </c>
      <c r="Y17" s="111"/>
      <c r="Z17" s="111" t="str">
        <f>IF(入力シート!$C10&lt;10,"",(ROUNDDOWN(入力シート!$C10,-1)-ROUNDDOWN(入力シート!$C10,-2))/10)</f>
        <v/>
      </c>
      <c r="AA17" s="111" t="str">
        <f>IF(入力シート!$C10&lt;10,"",(ROUNDDOWN(入力シート!$C10,-1)-ROUNDDOWN(入力シート!$C10,-2))/10)</f>
        <v/>
      </c>
      <c r="AB17" s="111" t="str">
        <f>IF(入力シート!$C10&lt;1,"",(ROUNDDOWN(入力シート!$C10,0)-ROUNDDOWN(入力シート!$C10,-1))/1)</f>
        <v/>
      </c>
      <c r="AC17" s="124"/>
      <c r="AD17" s="68" t="s">
        <v>38</v>
      </c>
      <c r="AE17" s="126"/>
      <c r="AI17" s="129" t="s">
        <v>20</v>
      </c>
      <c r="AJ17" s="133"/>
      <c r="AK17" s="140"/>
      <c r="AP17" s="68"/>
      <c r="AQ17" s="72" t="s">
        <v>25</v>
      </c>
      <c r="AR17" s="82"/>
      <c r="AS17" s="82"/>
      <c r="AT17" s="82"/>
      <c r="AU17" s="82"/>
      <c r="AV17" s="95"/>
      <c r="AW17" s="104" t="str">
        <f>J17</f>
        <v/>
      </c>
      <c r="AX17" s="110"/>
      <c r="AY17" s="112" t="str">
        <f>L17</f>
        <v/>
      </c>
      <c r="AZ17" s="115"/>
      <c r="BA17" s="117" t="str">
        <f>N17</f>
        <v/>
      </c>
      <c r="BB17" s="115"/>
      <c r="BC17" s="117" t="str">
        <f>P17</f>
        <v/>
      </c>
      <c r="BD17" s="110"/>
      <c r="BE17" s="112" t="str">
        <f>R17</f>
        <v/>
      </c>
      <c r="BF17" s="115"/>
      <c r="BG17" s="117" t="str">
        <f>T17</f>
        <v/>
      </c>
      <c r="BH17" s="115"/>
      <c r="BI17" s="117" t="str">
        <f>V17</f>
        <v/>
      </c>
      <c r="BJ17" s="110"/>
      <c r="BK17" s="112" t="str">
        <f>X17</f>
        <v/>
      </c>
      <c r="BL17" s="115"/>
      <c r="BM17" s="117" t="str">
        <f>Z17</f>
        <v/>
      </c>
      <c r="BN17" s="115"/>
      <c r="BO17" s="117" t="str">
        <f>AB17</f>
        <v/>
      </c>
      <c r="BP17" s="149"/>
      <c r="BQ17" s="68" t="s">
        <v>38</v>
      </c>
      <c r="BR17" s="126"/>
      <c r="BS17" s="68"/>
      <c r="BT17" s="68"/>
      <c r="BU17" s="68"/>
      <c r="BV17" s="129" t="s">
        <v>20</v>
      </c>
      <c r="BW17" s="133"/>
      <c r="BX17" s="68"/>
      <c r="BY17" s="68"/>
      <c r="BZ17" s="68"/>
      <c r="CA17" s="68"/>
      <c r="CB17" s="68"/>
      <c r="CC17" s="68"/>
      <c r="CD17" s="151" t="s">
        <v>25</v>
      </c>
      <c r="CE17" s="160"/>
      <c r="CF17" s="160"/>
      <c r="CG17" s="160"/>
      <c r="CH17" s="160"/>
      <c r="CI17" s="167"/>
      <c r="CJ17" s="104" t="str">
        <f>J17</f>
        <v/>
      </c>
      <c r="CK17" s="110"/>
      <c r="CL17" s="112" t="str">
        <f>L17</f>
        <v/>
      </c>
      <c r="CM17" s="115"/>
      <c r="CN17" s="117" t="str">
        <f>N17</f>
        <v/>
      </c>
      <c r="CO17" s="115"/>
      <c r="CP17" s="117" t="str">
        <f>P17</f>
        <v/>
      </c>
      <c r="CQ17" s="110"/>
      <c r="CR17" s="112" t="str">
        <f>R17</f>
        <v/>
      </c>
      <c r="CS17" s="115"/>
      <c r="CT17" s="117" t="str">
        <f>T17</f>
        <v/>
      </c>
      <c r="CU17" s="115"/>
      <c r="CV17" s="117" t="str">
        <f>V17</f>
        <v/>
      </c>
      <c r="CW17" s="110"/>
      <c r="CX17" s="112" t="str">
        <f>X17</f>
        <v/>
      </c>
      <c r="CY17" s="115"/>
      <c r="CZ17" s="117" t="str">
        <f>Z17</f>
        <v/>
      </c>
      <c r="DA17" s="115"/>
      <c r="DB17" s="117" t="str">
        <f>AB17</f>
        <v/>
      </c>
      <c r="DC17" s="149"/>
      <c r="DD17" s="158" t="s">
        <v>38</v>
      </c>
      <c r="DE17" s="184"/>
      <c r="DF17" s="158"/>
      <c r="DG17" s="158"/>
      <c r="DH17" s="158"/>
      <c r="DI17" s="185" t="s">
        <v>20</v>
      </c>
      <c r="DJ17" s="187"/>
      <c r="DK17" s="68"/>
      <c r="DL17" s="68"/>
    </row>
    <row r="18" spans="4:116" ht="5" customHeight="1">
      <c r="D18" s="71"/>
      <c r="AI18" s="129"/>
      <c r="AJ18" s="133"/>
      <c r="AK18" s="140"/>
      <c r="AP18" s="68"/>
      <c r="AQ18" s="71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129"/>
      <c r="BW18" s="133"/>
      <c r="BX18" s="68"/>
      <c r="BY18" s="68"/>
      <c r="BZ18" s="68"/>
      <c r="CA18" s="68"/>
      <c r="CB18" s="68"/>
      <c r="CC18" s="68"/>
      <c r="CD18" s="150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85"/>
      <c r="DJ18" s="187"/>
      <c r="DK18" s="68"/>
      <c r="DL18" s="68"/>
    </row>
    <row r="19" spans="4:116" ht="21" customHeight="1">
      <c r="D19" s="73"/>
      <c r="E19" s="82" t="s">
        <v>79</v>
      </c>
      <c r="F19" s="82"/>
      <c r="G19" s="82"/>
      <c r="H19" s="82"/>
      <c r="I19" s="99"/>
      <c r="J19" s="105"/>
      <c r="K19" s="105"/>
      <c r="L19" s="105"/>
      <c r="M19" s="105"/>
      <c r="N19" s="106" t="str">
        <f>IF(入力シート!$C11&lt;10000000,"",(ROUNDDOWN(入力シート!$C11,-7)-ROUNDDOWN(入力シート!$C11,-8))/10000000)</f>
        <v/>
      </c>
      <c r="O19" s="111"/>
      <c r="P19" s="111" t="str">
        <f>IF(入力シート!$C11&lt;1000000,"",(ROUNDDOWN(入力シート!$C11,-6)-ROUNDDOWN(入力シート!$C11,-7))/1000000)</f>
        <v/>
      </c>
      <c r="Q19" s="111"/>
      <c r="R19" s="113" t="str">
        <f>IF(入力シート!$C11&lt;100000,"",(ROUNDDOWN(入力シート!$C11,-5)-ROUNDDOWN(入力シート!$C11,-6))/100000)</f>
        <v/>
      </c>
      <c r="S19" s="111"/>
      <c r="T19" s="111" t="str">
        <f>IF(入力シート!$C11&lt;10000,"",(ROUNDDOWN(入力シート!$C11,-4)-ROUNDDOWN(入力シート!$C11,-5))/10000)</f>
        <v/>
      </c>
      <c r="U19" s="111"/>
      <c r="V19" s="111" t="str">
        <f>IF(入力シート!$C11&lt;1000,"",(ROUNDDOWN(入力シート!$C11,-3)-ROUNDDOWN(入力シート!$C11,-4))/1000)</f>
        <v/>
      </c>
      <c r="W19" s="117"/>
      <c r="X19" s="113" t="str">
        <f>IF(入力シート!$C11&lt;100,"",(ROUNDDOWN(入力シート!$C11,-2)-ROUNDDOWN(入力シート!$C11,-3))/100)</f>
        <v/>
      </c>
      <c r="Y19" s="111"/>
      <c r="Z19" s="111" t="str">
        <f>IF(入力シート!$C11&lt;10,"",(ROUNDDOWN(入力シート!$C11,-1)-ROUNDDOWN(入力シート!$C11,-2))/10)</f>
        <v/>
      </c>
      <c r="AA19" s="111"/>
      <c r="AB19" s="111" t="str">
        <f>IF(入力シート!$C11&lt;1,"",(ROUNDDOWN(入力シート!$C11,0)-ROUNDDOWN(入力シート!$C11,-1))/1)</f>
        <v/>
      </c>
      <c r="AC19" s="124"/>
      <c r="AD19" s="68" t="s">
        <v>38</v>
      </c>
      <c r="AI19" s="129"/>
      <c r="AJ19" s="133"/>
      <c r="AK19" s="140"/>
      <c r="AP19" s="68"/>
      <c r="AQ19" s="73"/>
      <c r="AR19" s="82" t="s">
        <v>79</v>
      </c>
      <c r="AS19" s="82"/>
      <c r="AT19" s="82"/>
      <c r="AU19" s="82"/>
      <c r="AV19" s="99"/>
      <c r="AW19" s="105"/>
      <c r="AX19" s="105"/>
      <c r="AY19" s="105"/>
      <c r="AZ19" s="105"/>
      <c r="BA19" s="106" t="str">
        <f>N19</f>
        <v/>
      </c>
      <c r="BB19" s="111"/>
      <c r="BC19" s="111" t="str">
        <f>P19</f>
        <v/>
      </c>
      <c r="BD19" s="111"/>
      <c r="BE19" s="113" t="str">
        <f>R19</f>
        <v/>
      </c>
      <c r="BF19" s="111"/>
      <c r="BG19" s="111" t="str">
        <f>T19</f>
        <v/>
      </c>
      <c r="BH19" s="111"/>
      <c r="BI19" s="111" t="str">
        <f>V19</f>
        <v/>
      </c>
      <c r="BJ19" s="117"/>
      <c r="BK19" s="113" t="str">
        <f>X19</f>
        <v/>
      </c>
      <c r="BL19" s="111"/>
      <c r="BM19" s="111" t="str">
        <f>Z19</f>
        <v/>
      </c>
      <c r="BN19" s="111"/>
      <c r="BO19" s="111" t="str">
        <f>AB19</f>
        <v/>
      </c>
      <c r="BP19" s="124"/>
      <c r="BQ19" s="68" t="s">
        <v>38</v>
      </c>
      <c r="BR19" s="68"/>
      <c r="BS19" s="68"/>
      <c r="BT19" s="68"/>
      <c r="BU19" s="68"/>
      <c r="BV19" s="129"/>
      <c r="BW19" s="133"/>
      <c r="BX19" s="68"/>
      <c r="BY19" s="68"/>
      <c r="BZ19" s="68"/>
      <c r="CA19" s="68"/>
      <c r="CB19" s="68"/>
      <c r="CC19" s="68"/>
      <c r="CD19" s="152"/>
      <c r="CE19" s="160" t="s">
        <v>79</v>
      </c>
      <c r="CF19" s="160"/>
      <c r="CG19" s="160"/>
      <c r="CH19" s="160"/>
      <c r="CI19" s="169"/>
      <c r="CJ19" s="171"/>
      <c r="CK19" s="171"/>
      <c r="CL19" s="171"/>
      <c r="CM19" s="171"/>
      <c r="CN19" s="106" t="str">
        <f>N19</f>
        <v/>
      </c>
      <c r="CO19" s="111"/>
      <c r="CP19" s="111" t="str">
        <f>P19</f>
        <v/>
      </c>
      <c r="CQ19" s="111"/>
      <c r="CR19" s="113" t="str">
        <f>R19</f>
        <v/>
      </c>
      <c r="CS19" s="111"/>
      <c r="CT19" s="111" t="str">
        <f>T19</f>
        <v/>
      </c>
      <c r="CU19" s="111"/>
      <c r="CV19" s="111" t="str">
        <f>V19</f>
        <v/>
      </c>
      <c r="CW19" s="117"/>
      <c r="CX19" s="113" t="str">
        <f>X19</f>
        <v/>
      </c>
      <c r="CY19" s="111"/>
      <c r="CZ19" s="111" t="str">
        <f>Z19</f>
        <v/>
      </c>
      <c r="DA19" s="111"/>
      <c r="DB19" s="111" t="str">
        <f>AB19</f>
        <v/>
      </c>
      <c r="DC19" s="124"/>
      <c r="DD19" s="158" t="s">
        <v>38</v>
      </c>
      <c r="DE19" s="158"/>
      <c r="DF19" s="158"/>
      <c r="DG19" s="158"/>
      <c r="DH19" s="158"/>
      <c r="DI19" s="185"/>
      <c r="DJ19" s="187"/>
      <c r="DK19" s="68"/>
      <c r="DL19" s="68"/>
    </row>
    <row r="20" spans="4:116" ht="5" customHeight="1">
      <c r="D20" s="71"/>
      <c r="AI20" s="129"/>
      <c r="AJ20" s="133"/>
      <c r="AK20" s="140"/>
      <c r="AP20" s="68"/>
      <c r="AQ20" s="71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129"/>
      <c r="BW20" s="133"/>
      <c r="BX20" s="68"/>
      <c r="BY20" s="68"/>
      <c r="BZ20" s="68"/>
      <c r="CA20" s="68"/>
      <c r="CB20" s="68"/>
      <c r="CC20" s="68"/>
      <c r="CD20" s="150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85"/>
      <c r="DJ20" s="187"/>
      <c r="DK20" s="68"/>
      <c r="DL20" s="68"/>
    </row>
    <row r="21" spans="4:116" ht="21" customHeight="1">
      <c r="D21" s="73"/>
      <c r="E21" s="82" t="s">
        <v>80</v>
      </c>
      <c r="F21" s="82"/>
      <c r="G21" s="82"/>
      <c r="H21" s="82"/>
      <c r="I21" s="99"/>
      <c r="J21" s="106" t="str">
        <f>IF(入力シート!$C12&lt;1000000000,"",(ROUNDDOWN(入力シート!$C12,-9)-ROUNDDOWN(入力シート!$C12,-10))/1000000000)</f>
        <v/>
      </c>
      <c r="K21" s="111"/>
      <c r="L21" s="113" t="str">
        <f>IF(入力シート!$C12&lt;100000000,"",(ROUNDDOWN(入力シート!$C12,-8)-ROUNDDOWN(入力シート!$C12,-9))/100000000)</f>
        <v/>
      </c>
      <c r="M21" s="111"/>
      <c r="N21" s="111" t="str">
        <f>IF(入力シート!$C12&lt;10000000,"",(ROUNDDOWN(入力シート!$C12,-7)-ROUNDDOWN(入力シート!$C12,-8))/10000000)</f>
        <v/>
      </c>
      <c r="O21" s="111"/>
      <c r="P21" s="111" t="str">
        <f>IF(入力シート!$C12&lt;1000000,"",(ROUNDDOWN(入力シート!$C12,-6)-ROUNDDOWN(入力シート!$C12,-7))/1000000)</f>
        <v/>
      </c>
      <c r="Q21" s="111"/>
      <c r="R21" s="113" t="str">
        <f>IF(入力シート!$C12&lt;100000,"",(ROUNDDOWN(入力シート!$C12,-5)-ROUNDDOWN(入力シート!$C12,-6))/100000)</f>
        <v/>
      </c>
      <c r="S21" s="111"/>
      <c r="T21" s="111" t="str">
        <f>IF(入力シート!$C12&lt;10000,"",(ROUNDDOWN(入力シート!$C12,-4)-ROUNDDOWN(入力シート!$C12,-5))/10000)</f>
        <v/>
      </c>
      <c r="U21" s="111"/>
      <c r="V21" s="111" t="str">
        <f>IF(入力シート!$C12&lt;1000,"",(ROUNDDOWN(入力シート!$C12,-3)-ROUNDDOWN(入力シート!$C12,-4))/1000)</f>
        <v/>
      </c>
      <c r="W21" s="117"/>
      <c r="X21" s="113" t="str">
        <f>IF(入力シート!$C12&lt;100,"",(ROUNDDOWN(入力シート!$C12,-2)-ROUNDDOWN(入力シート!$C12,-3))/100)</f>
        <v/>
      </c>
      <c r="Y21" s="111"/>
      <c r="Z21" s="111" t="str">
        <f>IF(入力シート!$C12&lt;10,"",(ROUNDDOWN(入力シート!$C12,-1)-ROUNDDOWN(入力シート!$C12,-2))/10)</f>
        <v/>
      </c>
      <c r="AA21" s="111"/>
      <c r="AB21" s="111" t="str">
        <f>IF(入力シート!$C12&lt;1,"",(ROUNDDOWN(入力シート!$C12,0)-ROUNDDOWN(入力シート!$C12,-1))/1)</f>
        <v/>
      </c>
      <c r="AC21" s="124"/>
      <c r="AD21" s="68" t="s">
        <v>38</v>
      </c>
      <c r="AI21" s="129"/>
      <c r="AJ21" s="133"/>
      <c r="AK21" s="140"/>
      <c r="AP21" s="68"/>
      <c r="AQ21" s="73"/>
      <c r="AR21" s="82" t="s">
        <v>80</v>
      </c>
      <c r="AS21" s="82"/>
      <c r="AT21" s="82"/>
      <c r="AU21" s="82"/>
      <c r="AV21" s="99"/>
      <c r="AW21" s="106" t="str">
        <f>J21</f>
        <v/>
      </c>
      <c r="AX21" s="111"/>
      <c r="AY21" s="113" t="str">
        <f>L21</f>
        <v/>
      </c>
      <c r="AZ21" s="111"/>
      <c r="BA21" s="111" t="str">
        <f>N21</f>
        <v/>
      </c>
      <c r="BB21" s="111"/>
      <c r="BC21" s="111" t="str">
        <f>P21</f>
        <v/>
      </c>
      <c r="BD21" s="111"/>
      <c r="BE21" s="113" t="str">
        <f>R21</f>
        <v/>
      </c>
      <c r="BF21" s="111"/>
      <c r="BG21" s="111" t="str">
        <f>T21</f>
        <v/>
      </c>
      <c r="BH21" s="111"/>
      <c r="BI21" s="111" t="str">
        <f>V21</f>
        <v/>
      </c>
      <c r="BJ21" s="117"/>
      <c r="BK21" s="113" t="str">
        <f>X21</f>
        <v/>
      </c>
      <c r="BL21" s="111"/>
      <c r="BM21" s="111" t="str">
        <f>Z21</f>
        <v/>
      </c>
      <c r="BN21" s="111"/>
      <c r="BO21" s="111" t="str">
        <f>AB21</f>
        <v/>
      </c>
      <c r="BP21" s="124"/>
      <c r="BQ21" s="68" t="s">
        <v>38</v>
      </c>
      <c r="BR21" s="68"/>
      <c r="BS21" s="68"/>
      <c r="BT21" s="68"/>
      <c r="BU21" s="68"/>
      <c r="BV21" s="129"/>
      <c r="BW21" s="133"/>
      <c r="BX21" s="68"/>
      <c r="BY21" s="68"/>
      <c r="BZ21" s="68"/>
      <c r="CA21" s="68"/>
      <c r="CB21" s="68"/>
      <c r="CC21" s="68"/>
      <c r="CD21" s="152"/>
      <c r="CE21" s="160" t="s">
        <v>80</v>
      </c>
      <c r="CF21" s="160"/>
      <c r="CG21" s="160"/>
      <c r="CH21" s="160"/>
      <c r="CI21" s="169"/>
      <c r="CJ21" s="106" t="str">
        <f>J21</f>
        <v/>
      </c>
      <c r="CK21" s="111"/>
      <c r="CL21" s="113" t="str">
        <f>L21</f>
        <v/>
      </c>
      <c r="CM21" s="111"/>
      <c r="CN21" s="111" t="str">
        <f>N21</f>
        <v/>
      </c>
      <c r="CO21" s="111"/>
      <c r="CP21" s="111" t="str">
        <f>P21</f>
        <v/>
      </c>
      <c r="CQ21" s="111"/>
      <c r="CR21" s="113" t="str">
        <f>R21</f>
        <v/>
      </c>
      <c r="CS21" s="111"/>
      <c r="CT21" s="111" t="str">
        <f>T21</f>
        <v/>
      </c>
      <c r="CU21" s="111"/>
      <c r="CV21" s="111" t="str">
        <f>V21</f>
        <v/>
      </c>
      <c r="CW21" s="117"/>
      <c r="CX21" s="113" t="str">
        <f>X21</f>
        <v/>
      </c>
      <c r="CY21" s="111"/>
      <c r="CZ21" s="111" t="str">
        <f>Z21</f>
        <v/>
      </c>
      <c r="DA21" s="111"/>
      <c r="DB21" s="111" t="str">
        <f>AB21</f>
        <v/>
      </c>
      <c r="DC21" s="124"/>
      <c r="DD21" s="158" t="s">
        <v>38</v>
      </c>
      <c r="DE21" s="158"/>
      <c r="DF21" s="158"/>
      <c r="DG21" s="158"/>
      <c r="DH21" s="158"/>
      <c r="DI21" s="185"/>
      <c r="DJ21" s="187"/>
      <c r="DK21" s="68"/>
      <c r="DL21" s="68"/>
    </row>
    <row r="22" spans="4:116" ht="5" customHeight="1">
      <c r="D22" s="71"/>
      <c r="AI22" s="129"/>
      <c r="AJ22" s="133"/>
      <c r="AK22" s="140"/>
      <c r="AP22" s="68"/>
      <c r="AQ22" s="71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129"/>
      <c r="BW22" s="133"/>
      <c r="BX22" s="68"/>
      <c r="BY22" s="68"/>
      <c r="BZ22" s="68"/>
      <c r="CA22" s="68"/>
      <c r="CB22" s="68"/>
      <c r="CC22" s="68"/>
      <c r="CD22" s="150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85"/>
      <c r="DJ22" s="187"/>
      <c r="DK22" s="68"/>
      <c r="DL22" s="68"/>
    </row>
    <row r="23" spans="4:116" ht="21" customHeight="1">
      <c r="D23" s="73"/>
      <c r="E23" s="82" t="s">
        <v>28</v>
      </c>
      <c r="F23" s="82"/>
      <c r="G23" s="82"/>
      <c r="H23" s="82"/>
      <c r="I23" s="99"/>
      <c r="J23" s="105"/>
      <c r="K23" s="105"/>
      <c r="L23" s="105"/>
      <c r="M23" s="105"/>
      <c r="N23" s="106" t="str">
        <f>IF(入力シート!$C13&lt;10000000,"",(ROUNDDOWN(入力シート!$C13,-7)-ROUNDDOWN(入力シート!$C13,-8))/10000000)</f>
        <v/>
      </c>
      <c r="O23" s="111"/>
      <c r="P23" s="111" t="str">
        <f>IF(入力シート!$C13&lt;1000000,"",(ROUNDDOWN(入力シート!$C13,-6)-ROUNDDOWN(入力シート!$C13,-7))/1000000)</f>
        <v/>
      </c>
      <c r="Q23" s="111"/>
      <c r="R23" s="113" t="str">
        <f>IF(入力シート!$C13&lt;100000,"",(ROUNDDOWN(入力シート!$C13,-5)-ROUNDDOWN(入力シート!$C13,-6))/100000)</f>
        <v/>
      </c>
      <c r="S23" s="111"/>
      <c r="T23" s="111" t="str">
        <f>IF(入力シート!$C13&lt;10000,"",(ROUNDDOWN(入力シート!$C13,-4)-ROUNDDOWN(入力シート!$C13,-5))/10000)</f>
        <v/>
      </c>
      <c r="U23" s="111"/>
      <c r="V23" s="111" t="str">
        <f>IF(入力シート!$C13&lt;1000,"",(ROUNDDOWN(入力シート!$C13,-3)-ROUNDDOWN(入力シート!$C13,-4))/1000)</f>
        <v/>
      </c>
      <c r="W23" s="117"/>
      <c r="X23" s="113" t="str">
        <f>IF(入力シート!$C13&lt;100,"",(ROUNDDOWN(入力シート!$C13,-2)-ROUNDDOWN(入力シート!$C13,-3))/100)</f>
        <v/>
      </c>
      <c r="Y23" s="111"/>
      <c r="Z23" s="111" t="str">
        <f>IF(入力シート!$C13&lt;10,"",(ROUNDDOWN(入力シート!$C13,-1)-ROUNDDOWN(入力シート!$C13,-2))/10)</f>
        <v/>
      </c>
      <c r="AA23" s="111"/>
      <c r="AB23" s="111" t="str">
        <f>IF(入力シート!$C13&lt;1,"",(ROUNDDOWN(入力シート!$C13,0)-ROUNDDOWN(入力シート!$C13,-1))/1)</f>
        <v/>
      </c>
      <c r="AC23" s="124"/>
      <c r="AD23" s="68" t="s">
        <v>38</v>
      </c>
      <c r="AI23" s="129"/>
      <c r="AJ23" s="133"/>
      <c r="AK23" s="140"/>
      <c r="AP23" s="68"/>
      <c r="AQ23" s="73"/>
      <c r="AR23" s="82" t="s">
        <v>28</v>
      </c>
      <c r="AS23" s="82"/>
      <c r="AT23" s="82"/>
      <c r="AU23" s="82"/>
      <c r="AV23" s="99"/>
      <c r="AW23" s="105"/>
      <c r="AX23" s="105"/>
      <c r="AY23" s="105"/>
      <c r="AZ23" s="105"/>
      <c r="BA23" s="106" t="str">
        <f>N23</f>
        <v/>
      </c>
      <c r="BB23" s="111"/>
      <c r="BC23" s="111" t="str">
        <f>P23</f>
        <v/>
      </c>
      <c r="BD23" s="111"/>
      <c r="BE23" s="113" t="str">
        <f>R23</f>
        <v/>
      </c>
      <c r="BF23" s="111"/>
      <c r="BG23" s="111" t="str">
        <f>T23</f>
        <v/>
      </c>
      <c r="BH23" s="111"/>
      <c r="BI23" s="111" t="str">
        <f>V23</f>
        <v/>
      </c>
      <c r="BJ23" s="117"/>
      <c r="BK23" s="113" t="str">
        <f>X23</f>
        <v/>
      </c>
      <c r="BL23" s="111"/>
      <c r="BM23" s="111" t="str">
        <f>Z23</f>
        <v/>
      </c>
      <c r="BN23" s="111"/>
      <c r="BO23" s="111" t="str">
        <f>AB23</f>
        <v/>
      </c>
      <c r="BP23" s="124"/>
      <c r="BQ23" s="68" t="s">
        <v>38</v>
      </c>
      <c r="BR23" s="68"/>
      <c r="BS23" s="68"/>
      <c r="BT23" s="68"/>
      <c r="BU23" s="68"/>
      <c r="BV23" s="129"/>
      <c r="BW23" s="133"/>
      <c r="BX23" s="68"/>
      <c r="BY23" s="68"/>
      <c r="BZ23" s="68"/>
      <c r="CA23" s="68"/>
      <c r="CB23" s="68"/>
      <c r="CC23" s="68"/>
      <c r="CD23" s="152"/>
      <c r="CE23" s="160" t="s">
        <v>28</v>
      </c>
      <c r="CF23" s="160"/>
      <c r="CG23" s="160"/>
      <c r="CH23" s="160"/>
      <c r="CI23" s="169"/>
      <c r="CJ23" s="171"/>
      <c r="CK23" s="171"/>
      <c r="CL23" s="171"/>
      <c r="CM23" s="171"/>
      <c r="CN23" s="106" t="str">
        <f>N23</f>
        <v/>
      </c>
      <c r="CO23" s="111"/>
      <c r="CP23" s="111" t="str">
        <f>P23</f>
        <v/>
      </c>
      <c r="CQ23" s="111"/>
      <c r="CR23" s="113" t="str">
        <f>R23</f>
        <v/>
      </c>
      <c r="CS23" s="111"/>
      <c r="CT23" s="111" t="str">
        <f>T23</f>
        <v/>
      </c>
      <c r="CU23" s="111"/>
      <c r="CV23" s="111" t="str">
        <f>V23</f>
        <v/>
      </c>
      <c r="CW23" s="117"/>
      <c r="CX23" s="113" t="str">
        <f>X23</f>
        <v/>
      </c>
      <c r="CY23" s="111"/>
      <c r="CZ23" s="111" t="str">
        <f>Z23</f>
        <v/>
      </c>
      <c r="DA23" s="111"/>
      <c r="DB23" s="111" t="str">
        <f>AB23</f>
        <v/>
      </c>
      <c r="DC23" s="124"/>
      <c r="DD23" s="158" t="s">
        <v>38</v>
      </c>
      <c r="DE23" s="158"/>
      <c r="DF23" s="158"/>
      <c r="DG23" s="158"/>
      <c r="DH23" s="158"/>
      <c r="DI23" s="185"/>
      <c r="DJ23" s="187"/>
      <c r="DK23" s="68"/>
      <c r="DL23" s="68"/>
    </row>
    <row r="24" spans="4:116" ht="5" customHeight="1">
      <c r="D24" s="71"/>
      <c r="AI24" s="129"/>
      <c r="AJ24" s="133"/>
      <c r="AK24" s="140"/>
      <c r="AP24" s="68"/>
      <c r="AQ24" s="71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129"/>
      <c r="BW24" s="133"/>
      <c r="BX24" s="68"/>
      <c r="BY24" s="68"/>
      <c r="BZ24" s="68"/>
      <c r="CA24" s="68"/>
      <c r="CB24" s="68"/>
      <c r="CC24" s="68"/>
      <c r="CD24" s="150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85"/>
      <c r="DJ24" s="187"/>
      <c r="DK24" s="68"/>
      <c r="DL24" s="68"/>
    </row>
    <row r="25" spans="4:116" ht="21" customHeight="1">
      <c r="D25" s="73"/>
      <c r="E25" s="82" t="s">
        <v>81</v>
      </c>
      <c r="F25" s="82"/>
      <c r="G25" s="82"/>
      <c r="H25" s="82"/>
      <c r="I25" s="100"/>
      <c r="J25" s="106" t="str">
        <f>IF(入力シート!$C14&lt;1000000000,"",(ROUNDDOWN(入力シート!$C14,-9)-ROUNDDOWN(入力シート!$C14,-10))/1000000000)</f>
        <v/>
      </c>
      <c r="K25" s="111"/>
      <c r="L25" s="113" t="str">
        <f>IF(入力シート!$C14&lt;100000000,"",(ROUNDDOWN(入力シート!$C14,-8)-ROUNDDOWN(入力シート!$C14,-9))/100000000)</f>
        <v/>
      </c>
      <c r="M25" s="111"/>
      <c r="N25" s="111" t="str">
        <f>IF(入力シート!$C14&lt;10000000,"",(ROUNDDOWN(入力シート!$C14,-7)-ROUNDDOWN(入力シート!$C14,-8))/10000000)</f>
        <v/>
      </c>
      <c r="O25" s="111"/>
      <c r="P25" s="111" t="str">
        <f>IF(入力シート!$C14&lt;1000000,"",(ROUNDDOWN(入力シート!$C14,-6)-ROUNDDOWN(入力シート!$C14,-7))/1000000)</f>
        <v/>
      </c>
      <c r="Q25" s="111"/>
      <c r="R25" s="113" t="str">
        <f>IF(入力シート!$C14&lt;100000,"",(ROUNDDOWN(入力シート!$C14,-5)-ROUNDDOWN(入力シート!$C14,-6))/100000)</f>
        <v/>
      </c>
      <c r="S25" s="111"/>
      <c r="T25" s="111" t="str">
        <f>IF(入力シート!$C14&lt;10000,"",(ROUNDDOWN(入力シート!$C14,-4)-ROUNDDOWN(入力シート!$C14,-5))/10000)</f>
        <v/>
      </c>
      <c r="U25" s="111"/>
      <c r="V25" s="111" t="str">
        <f>IF(入力シート!$C14&lt;1000,"",(ROUNDDOWN(入力シート!$C14,-3)-ROUNDDOWN(入力シート!$C14,-4))/1000)</f>
        <v/>
      </c>
      <c r="W25" s="117"/>
      <c r="X25" s="113" t="str">
        <f>IF(入力シート!$C14&lt;100,"",(ROUNDDOWN(入力シート!$C14,-2)-ROUNDDOWN(入力シート!$C14,-3))/100)</f>
        <v/>
      </c>
      <c r="Y25" s="111"/>
      <c r="Z25" s="111" t="str">
        <f>IF(入力シート!$C14&lt;10,"",(ROUNDDOWN(入力シート!$C14,-1)-ROUNDDOWN(入力シート!$C14,-2))/10)</f>
        <v/>
      </c>
      <c r="AA25" s="111"/>
      <c r="AB25" s="111" t="str">
        <f>IF(入力シート!$C14&lt;1,"",(ROUNDDOWN(入力シート!$C14,0)-ROUNDDOWN(入力シート!$C14,-1))/1)</f>
        <v/>
      </c>
      <c r="AC25" s="124"/>
      <c r="AD25" s="68" t="s">
        <v>38</v>
      </c>
      <c r="AI25" s="129"/>
      <c r="AJ25" s="133"/>
      <c r="AK25" s="140"/>
      <c r="AP25" s="68"/>
      <c r="AQ25" s="73"/>
      <c r="AR25" s="82" t="s">
        <v>81</v>
      </c>
      <c r="AS25" s="82"/>
      <c r="AT25" s="82"/>
      <c r="AU25" s="82"/>
      <c r="AV25" s="100"/>
      <c r="AW25" s="106" t="str">
        <f>J25</f>
        <v/>
      </c>
      <c r="AX25" s="111"/>
      <c r="AY25" s="113" t="str">
        <f>L25</f>
        <v/>
      </c>
      <c r="AZ25" s="111"/>
      <c r="BA25" s="111" t="str">
        <f>N25</f>
        <v/>
      </c>
      <c r="BB25" s="111"/>
      <c r="BC25" s="111" t="str">
        <f>P25</f>
        <v/>
      </c>
      <c r="BD25" s="111"/>
      <c r="BE25" s="113" t="str">
        <f>R25</f>
        <v/>
      </c>
      <c r="BF25" s="111"/>
      <c r="BG25" s="111" t="str">
        <f>T25</f>
        <v/>
      </c>
      <c r="BH25" s="111"/>
      <c r="BI25" s="111" t="str">
        <f>V25</f>
        <v/>
      </c>
      <c r="BJ25" s="117"/>
      <c r="BK25" s="113" t="str">
        <f>X25</f>
        <v/>
      </c>
      <c r="BL25" s="111"/>
      <c r="BM25" s="111" t="str">
        <f>Z25</f>
        <v/>
      </c>
      <c r="BN25" s="111"/>
      <c r="BO25" s="111" t="str">
        <f>AB25</f>
        <v/>
      </c>
      <c r="BP25" s="124"/>
      <c r="BQ25" s="68" t="s">
        <v>38</v>
      </c>
      <c r="BR25" s="68"/>
      <c r="BS25" s="68"/>
      <c r="BT25" s="68"/>
      <c r="BU25" s="68"/>
      <c r="BV25" s="129"/>
      <c r="BW25" s="133"/>
      <c r="BX25" s="68"/>
      <c r="BY25" s="68"/>
      <c r="BZ25" s="68"/>
      <c r="CA25" s="68"/>
      <c r="CB25" s="68"/>
      <c r="CC25" s="68"/>
      <c r="CD25" s="152"/>
      <c r="CE25" s="160" t="s">
        <v>81</v>
      </c>
      <c r="CF25" s="160"/>
      <c r="CG25" s="160"/>
      <c r="CH25" s="160"/>
      <c r="CI25" s="170"/>
      <c r="CJ25" s="106" t="str">
        <f>J25</f>
        <v/>
      </c>
      <c r="CK25" s="111"/>
      <c r="CL25" s="113" t="str">
        <f>L25</f>
        <v/>
      </c>
      <c r="CM25" s="111"/>
      <c r="CN25" s="111" t="str">
        <f>N25</f>
        <v/>
      </c>
      <c r="CO25" s="111"/>
      <c r="CP25" s="111" t="str">
        <f>P25</f>
        <v/>
      </c>
      <c r="CQ25" s="111"/>
      <c r="CR25" s="113" t="str">
        <f>R25</f>
        <v/>
      </c>
      <c r="CS25" s="111"/>
      <c r="CT25" s="111" t="str">
        <f>T25</f>
        <v/>
      </c>
      <c r="CU25" s="111"/>
      <c r="CV25" s="111" t="str">
        <f>V25</f>
        <v/>
      </c>
      <c r="CW25" s="117"/>
      <c r="CX25" s="113" t="str">
        <f>X25</f>
        <v/>
      </c>
      <c r="CY25" s="111"/>
      <c r="CZ25" s="111" t="str">
        <f>Z25</f>
        <v/>
      </c>
      <c r="DA25" s="111"/>
      <c r="DB25" s="111" t="str">
        <f>AB25</f>
        <v/>
      </c>
      <c r="DC25" s="124"/>
      <c r="DD25" s="158" t="s">
        <v>38</v>
      </c>
      <c r="DE25" s="158"/>
      <c r="DF25" s="158"/>
      <c r="DG25" s="158"/>
      <c r="DH25" s="158"/>
      <c r="DI25" s="185"/>
      <c r="DJ25" s="187"/>
      <c r="DK25" s="68"/>
      <c r="DL25" s="68"/>
    </row>
    <row r="26" spans="4:116" ht="5" customHeight="1">
      <c r="D26" s="71"/>
      <c r="AI26" s="129"/>
      <c r="AJ26" s="133"/>
      <c r="AK26" s="140"/>
      <c r="AP26" s="68"/>
      <c r="AQ26" s="71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129"/>
      <c r="BW26" s="133"/>
      <c r="BX26" s="68"/>
      <c r="BY26" s="68"/>
      <c r="BZ26" s="68"/>
      <c r="CA26" s="68"/>
      <c r="CB26" s="68"/>
      <c r="CC26" s="68"/>
      <c r="CD26" s="150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85"/>
      <c r="DJ26" s="187"/>
      <c r="DK26" s="68"/>
      <c r="DL26" s="68"/>
    </row>
    <row r="27" spans="4:116" ht="21" customHeight="1">
      <c r="D27" s="74"/>
      <c r="E27" s="87"/>
      <c r="F27" s="87"/>
      <c r="G27" s="87"/>
      <c r="H27" s="87"/>
      <c r="I27" s="86"/>
      <c r="J27" s="86"/>
      <c r="K27" s="86"/>
      <c r="Q27" s="86"/>
      <c r="R27" s="86"/>
      <c r="Y27" s="86"/>
      <c r="Z27" s="86"/>
      <c r="AI27" s="129"/>
      <c r="AJ27" s="133"/>
      <c r="AK27" s="140"/>
      <c r="AP27" s="68"/>
      <c r="AQ27" s="73"/>
      <c r="AR27" s="87"/>
      <c r="AS27" s="87"/>
      <c r="AT27" s="87"/>
      <c r="AU27" s="87"/>
      <c r="AV27" s="86"/>
      <c r="AW27" s="86"/>
      <c r="AX27" s="86"/>
      <c r="AY27" s="68"/>
      <c r="AZ27" s="68"/>
      <c r="BA27" s="68"/>
      <c r="BB27" s="68"/>
      <c r="BC27" s="68"/>
      <c r="BD27" s="86"/>
      <c r="BE27" s="86"/>
      <c r="BF27" s="68"/>
      <c r="BG27" s="68"/>
      <c r="BH27" s="68"/>
      <c r="BI27" s="68"/>
      <c r="BJ27" s="68"/>
      <c r="BK27" s="68"/>
      <c r="BL27" s="86"/>
      <c r="BM27" s="86"/>
      <c r="BN27" s="68"/>
      <c r="BO27" s="68"/>
      <c r="BP27" s="68"/>
      <c r="BQ27" s="68"/>
      <c r="BR27" s="68"/>
      <c r="BS27" s="68"/>
      <c r="BT27" s="68"/>
      <c r="BU27" s="68"/>
      <c r="BV27" s="129"/>
      <c r="BW27" s="133"/>
      <c r="BX27" s="68"/>
      <c r="BY27" s="68"/>
      <c r="BZ27" s="68"/>
      <c r="CA27" s="68"/>
      <c r="CB27" s="68"/>
      <c r="CC27" s="68"/>
      <c r="CD27" s="152"/>
      <c r="CE27" s="161" t="s">
        <v>53</v>
      </c>
      <c r="CF27" s="161"/>
      <c r="CG27" s="161"/>
      <c r="CH27" s="161"/>
      <c r="CI27" s="159"/>
      <c r="CJ27" s="172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83"/>
      <c r="DD27" s="158"/>
      <c r="DE27" s="158"/>
      <c r="DF27" s="158"/>
      <c r="DG27" s="158"/>
      <c r="DH27" s="158"/>
      <c r="DI27" s="185"/>
      <c r="DJ27" s="187"/>
      <c r="DK27" s="68"/>
      <c r="DL27" s="68"/>
    </row>
    <row r="28" spans="4:116" ht="10" customHeight="1">
      <c r="D28" s="71"/>
      <c r="AF28" s="86"/>
      <c r="AG28" s="86"/>
      <c r="AH28" s="86"/>
      <c r="AI28" s="86"/>
      <c r="AJ28" s="132"/>
      <c r="AP28" s="68"/>
      <c r="AQ28" s="71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86"/>
      <c r="BT28" s="86"/>
      <c r="BU28" s="86"/>
      <c r="BV28" s="86"/>
      <c r="BW28" s="132"/>
      <c r="BX28" s="68"/>
      <c r="BY28" s="68"/>
      <c r="BZ28" s="68"/>
      <c r="CA28" s="68"/>
      <c r="CB28" s="68"/>
      <c r="CC28" s="68"/>
      <c r="CD28" s="150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9"/>
      <c r="DG28" s="159"/>
      <c r="DH28" s="159"/>
      <c r="DI28" s="159"/>
      <c r="DJ28" s="186"/>
      <c r="DK28" s="68"/>
      <c r="DL28" s="68"/>
    </row>
    <row r="29" spans="4:116">
      <c r="D29" s="71"/>
      <c r="E29" s="88" t="s">
        <v>113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71"/>
      <c r="AF29" s="86"/>
      <c r="AG29" s="86"/>
      <c r="AH29" s="86"/>
      <c r="AI29" s="86"/>
      <c r="AJ29" s="132"/>
      <c r="AP29" s="68"/>
      <c r="AQ29" s="71"/>
      <c r="AR29" s="88" t="s">
        <v>113</v>
      </c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71"/>
      <c r="BS29" s="86"/>
      <c r="BT29" s="86"/>
      <c r="BU29" s="86"/>
      <c r="BV29" s="86"/>
      <c r="BW29" s="132"/>
      <c r="BX29" s="68"/>
      <c r="BY29" s="68"/>
      <c r="BZ29" s="68"/>
      <c r="CA29" s="68"/>
      <c r="CB29" s="68"/>
      <c r="CC29" s="68"/>
      <c r="CD29" s="150"/>
      <c r="CE29" s="88" t="s">
        <v>113</v>
      </c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138"/>
      <c r="DE29" s="159"/>
      <c r="DF29" s="159"/>
      <c r="DG29" s="159"/>
      <c r="DH29" s="159"/>
      <c r="DI29" s="159"/>
      <c r="DJ29" s="186"/>
      <c r="DK29" s="68"/>
      <c r="DL29" s="68"/>
    </row>
    <row r="30" spans="4:116">
      <c r="D30" s="71"/>
      <c r="E30" s="75" t="s">
        <v>29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71"/>
      <c r="AF30" s="86"/>
      <c r="AJ30" s="132"/>
      <c r="AP30" s="68"/>
      <c r="AQ30" s="71"/>
      <c r="AR30" s="75" t="s">
        <v>29</v>
      </c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71"/>
      <c r="BS30" s="86"/>
      <c r="BT30" s="68"/>
      <c r="BU30" s="68"/>
      <c r="BV30" s="68"/>
      <c r="BW30" s="132"/>
      <c r="BX30" s="68"/>
      <c r="BY30" s="68"/>
      <c r="BZ30" s="68"/>
      <c r="CA30" s="68"/>
      <c r="CB30" s="68"/>
      <c r="CC30" s="68"/>
      <c r="CD30" s="150"/>
      <c r="CE30" s="75" t="s">
        <v>29</v>
      </c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122"/>
      <c r="DE30" s="159"/>
      <c r="DF30" s="159"/>
      <c r="DG30" s="159"/>
      <c r="DH30" s="159"/>
      <c r="DI30" s="158"/>
      <c r="DJ30" s="186"/>
      <c r="DK30" s="68"/>
      <c r="DL30" s="68"/>
    </row>
    <row r="31" spans="4:116" ht="4" customHeight="1">
      <c r="D31" s="75"/>
      <c r="E31" s="89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122"/>
      <c r="AP31" s="68"/>
      <c r="AQ31" s="75"/>
      <c r="AR31" s="89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122"/>
      <c r="BX31" s="68"/>
      <c r="BY31" s="68"/>
      <c r="BZ31" s="68"/>
      <c r="CA31" s="68"/>
      <c r="CB31" s="68"/>
      <c r="CC31" s="68"/>
      <c r="CD31" s="153"/>
      <c r="CE31" s="162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168"/>
      <c r="DH31" s="168"/>
      <c r="DI31" s="168"/>
      <c r="DJ31" s="188"/>
      <c r="DK31" s="68"/>
      <c r="DL31" s="68"/>
    </row>
    <row r="32" spans="4:116" ht="10" customHeight="1"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</row>
    <row r="33" spans="4:117" ht="18" customHeight="1">
      <c r="D33" s="76" t="s">
        <v>101</v>
      </c>
      <c r="E33" s="76"/>
      <c r="F33" s="76"/>
      <c r="G33" s="76"/>
      <c r="H33" s="76"/>
      <c r="I33" s="76"/>
      <c r="J33" s="76"/>
      <c r="K33" s="76"/>
      <c r="L33" s="114" t="str">
        <f>IF(入力シート!C15=0,"",入力シート!C15)</f>
        <v/>
      </c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41"/>
      <c r="AP33" s="68"/>
      <c r="AQ33" s="76" t="s">
        <v>101</v>
      </c>
      <c r="AR33" s="76"/>
      <c r="AS33" s="76"/>
      <c r="AT33" s="76"/>
      <c r="AU33" s="76"/>
      <c r="AV33" s="76"/>
      <c r="AW33" s="76"/>
      <c r="AX33" s="76"/>
      <c r="AY33" s="114" t="str">
        <f>L33</f>
        <v/>
      </c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68"/>
      <c r="BY33" s="68"/>
      <c r="BZ33" s="68"/>
      <c r="CA33" s="68"/>
      <c r="CB33" s="68"/>
      <c r="CC33" s="68"/>
      <c r="CD33" s="76" t="s">
        <v>101</v>
      </c>
      <c r="CE33" s="76"/>
      <c r="CF33" s="76"/>
      <c r="CG33" s="76"/>
      <c r="CH33" s="76"/>
      <c r="CI33" s="76"/>
      <c r="CJ33" s="76"/>
      <c r="CK33" s="76"/>
      <c r="CL33" s="114" t="str">
        <f>L33</f>
        <v/>
      </c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68"/>
      <c r="DL33" s="68"/>
    </row>
    <row r="34" spans="4:117">
      <c r="D34" s="77" t="s">
        <v>33</v>
      </c>
      <c r="E34" s="77"/>
      <c r="F34" s="77"/>
      <c r="G34" s="77"/>
      <c r="H34" s="77"/>
      <c r="I34" s="101"/>
      <c r="J34" s="107" t="str">
        <f>IF(入力シート!$C16="","",入力シート!$C16)</f>
        <v/>
      </c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34"/>
      <c r="AK34" s="142"/>
      <c r="AP34" s="68"/>
      <c r="AQ34" s="77" t="s">
        <v>33</v>
      </c>
      <c r="AR34" s="77"/>
      <c r="AS34" s="77"/>
      <c r="AT34" s="77"/>
      <c r="AU34" s="77"/>
      <c r="AV34" s="101"/>
      <c r="AW34" s="107" t="str">
        <f>J34</f>
        <v/>
      </c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34"/>
      <c r="BX34" s="68"/>
      <c r="BY34" s="68"/>
      <c r="BZ34" s="68"/>
      <c r="CA34" s="68"/>
      <c r="CB34" s="68"/>
      <c r="CC34" s="68"/>
      <c r="CD34" s="77" t="s">
        <v>33</v>
      </c>
      <c r="CE34" s="77"/>
      <c r="CF34" s="77"/>
      <c r="CG34" s="77"/>
      <c r="CH34" s="77"/>
      <c r="CI34" s="101"/>
      <c r="CJ34" s="107" t="str">
        <f>J34</f>
        <v/>
      </c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34"/>
      <c r="DK34" s="68"/>
      <c r="DL34" s="68"/>
    </row>
    <row r="35" spans="4:117">
      <c r="D35" s="78"/>
      <c r="E35" s="78"/>
      <c r="F35" s="78"/>
      <c r="G35" s="78"/>
      <c r="H35" s="78"/>
      <c r="I35" s="102"/>
      <c r="J35" s="108" t="str">
        <f>IF(入力シート!$C17="","",入力シート!$C17)</f>
        <v/>
      </c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35"/>
      <c r="AK35" s="143"/>
      <c r="AP35" s="68"/>
      <c r="AQ35" s="78"/>
      <c r="AR35" s="78"/>
      <c r="AS35" s="78"/>
      <c r="AT35" s="78"/>
      <c r="AU35" s="78"/>
      <c r="AV35" s="102"/>
      <c r="AW35" s="108" t="str">
        <f>J35</f>
        <v/>
      </c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  <c r="BR35" s="108"/>
      <c r="BS35" s="108"/>
      <c r="BT35" s="108"/>
      <c r="BU35" s="108"/>
      <c r="BV35" s="108"/>
      <c r="BW35" s="135"/>
      <c r="BX35" s="68"/>
      <c r="BY35" s="68"/>
      <c r="BZ35" s="68"/>
      <c r="CA35" s="68"/>
      <c r="CB35" s="68"/>
      <c r="CC35" s="68"/>
      <c r="CD35" s="78"/>
      <c r="CE35" s="78"/>
      <c r="CF35" s="78"/>
      <c r="CG35" s="78"/>
      <c r="CH35" s="78"/>
      <c r="CI35" s="102"/>
      <c r="CJ35" s="108" t="str">
        <f>J35</f>
        <v/>
      </c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35"/>
      <c r="DK35" s="68"/>
      <c r="DL35" s="68"/>
    </row>
    <row r="36" spans="4:117">
      <c r="D36" s="78"/>
      <c r="E36" s="78"/>
      <c r="F36" s="78"/>
      <c r="G36" s="78"/>
      <c r="H36" s="78"/>
      <c r="I36" s="102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35"/>
      <c r="AK36" s="143"/>
      <c r="AP36" s="68"/>
      <c r="AQ36" s="78"/>
      <c r="AR36" s="78"/>
      <c r="AS36" s="78"/>
      <c r="AT36" s="78"/>
      <c r="AU36" s="78"/>
      <c r="AV36" s="102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35"/>
      <c r="BX36" s="68"/>
      <c r="BY36" s="68"/>
      <c r="BZ36" s="68"/>
      <c r="CA36" s="68"/>
      <c r="CB36" s="68"/>
      <c r="CC36" s="68"/>
      <c r="CD36" s="78"/>
      <c r="CE36" s="78"/>
      <c r="CF36" s="78"/>
      <c r="CG36" s="78"/>
      <c r="CH36" s="78"/>
      <c r="CI36" s="102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35"/>
      <c r="DK36" s="68"/>
      <c r="DL36" s="68"/>
    </row>
    <row r="37" spans="4:117">
      <c r="D37" s="78" t="s">
        <v>35</v>
      </c>
      <c r="E37" s="78"/>
      <c r="F37" s="78"/>
      <c r="G37" s="78"/>
      <c r="H37" s="78"/>
      <c r="I37" s="102"/>
      <c r="J37" s="108" t="str">
        <f>IF(入力シート!$C18="","",入力シート!$C18)</f>
        <v/>
      </c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31"/>
      <c r="AJ37" s="136"/>
      <c r="AK37" s="131"/>
      <c r="AP37" s="68"/>
      <c r="AQ37" s="78" t="s">
        <v>35</v>
      </c>
      <c r="AR37" s="78"/>
      <c r="AS37" s="78"/>
      <c r="AT37" s="78"/>
      <c r="AU37" s="78"/>
      <c r="AV37" s="102"/>
      <c r="AW37" s="108" t="str">
        <f>J37</f>
        <v/>
      </c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  <c r="BR37" s="108"/>
      <c r="BS37" s="108"/>
      <c r="BT37" s="108"/>
      <c r="BU37" s="108"/>
      <c r="BV37" s="131"/>
      <c r="BW37" s="136"/>
      <c r="BX37" s="68"/>
      <c r="BY37" s="68"/>
      <c r="BZ37" s="68"/>
      <c r="CA37" s="68"/>
      <c r="CB37" s="68"/>
      <c r="CC37" s="68"/>
      <c r="CD37" s="78" t="s">
        <v>35</v>
      </c>
      <c r="CE37" s="78"/>
      <c r="CF37" s="78"/>
      <c r="CG37" s="78"/>
      <c r="CH37" s="78"/>
      <c r="CI37" s="102"/>
      <c r="CJ37" s="108" t="str">
        <f>J37</f>
        <v/>
      </c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31"/>
      <c r="DJ37" s="136"/>
      <c r="DK37" s="68"/>
      <c r="DL37" s="68"/>
    </row>
    <row r="38" spans="4:117">
      <c r="D38" s="79"/>
      <c r="E38" s="79"/>
      <c r="F38" s="79"/>
      <c r="G38" s="79"/>
      <c r="H38" s="79"/>
      <c r="I38" s="103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30"/>
      <c r="AJ38" s="137" t="s">
        <v>39</v>
      </c>
      <c r="AK38" s="144"/>
      <c r="AP38" s="68"/>
      <c r="AQ38" s="79"/>
      <c r="AR38" s="79"/>
      <c r="AS38" s="79"/>
      <c r="AT38" s="79"/>
      <c r="AU38" s="79"/>
      <c r="AV38" s="103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30"/>
      <c r="BW38" s="137" t="s">
        <v>84</v>
      </c>
      <c r="BX38" s="68"/>
      <c r="BY38" s="68"/>
      <c r="BZ38" s="68"/>
      <c r="CA38" s="68"/>
      <c r="CB38" s="68"/>
      <c r="CC38" s="68"/>
      <c r="CD38" s="79"/>
      <c r="CE38" s="79"/>
      <c r="CF38" s="79"/>
      <c r="CG38" s="79"/>
      <c r="CH38" s="79"/>
      <c r="CI38" s="103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30"/>
      <c r="DJ38" s="137" t="s">
        <v>84</v>
      </c>
      <c r="DK38" s="68"/>
      <c r="DL38" s="68"/>
    </row>
    <row r="39" spans="4:117" ht="10" customHeight="1">
      <c r="D39" s="80" t="s">
        <v>3</v>
      </c>
      <c r="E39" s="86"/>
      <c r="F39" s="86"/>
      <c r="G39" s="86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8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138"/>
      <c r="AP39" s="68"/>
      <c r="AQ39" s="80" t="s">
        <v>3</v>
      </c>
      <c r="AR39" s="86"/>
      <c r="AS39" s="86"/>
      <c r="AT39" s="86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8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138"/>
      <c r="BX39" s="68"/>
      <c r="BY39" s="68"/>
      <c r="BZ39" s="68"/>
      <c r="CA39" s="68"/>
      <c r="CB39" s="68"/>
      <c r="CC39" s="68"/>
      <c r="CD39" s="80" t="s">
        <v>3</v>
      </c>
      <c r="CE39" s="86"/>
      <c r="CF39" s="86"/>
      <c r="CG39" s="86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8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138"/>
      <c r="DK39" s="68"/>
      <c r="DL39" s="68"/>
    </row>
    <row r="40" spans="4:117" ht="10" customHeight="1">
      <c r="D40" s="80" t="s">
        <v>41</v>
      </c>
      <c r="R40" s="86"/>
      <c r="S40" s="86"/>
      <c r="V40" s="71"/>
      <c r="AJ40" s="132"/>
      <c r="AP40" s="68"/>
      <c r="AQ40" s="80" t="s">
        <v>41</v>
      </c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86"/>
      <c r="BF40" s="86"/>
      <c r="BG40" s="68"/>
      <c r="BH40" s="68"/>
      <c r="BI40" s="71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132"/>
      <c r="BX40" s="68"/>
      <c r="BY40" s="68"/>
      <c r="BZ40" s="68"/>
      <c r="CA40" s="68"/>
      <c r="CB40" s="68"/>
      <c r="CC40" s="68"/>
      <c r="CD40" s="80" t="s">
        <v>41</v>
      </c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86"/>
      <c r="CS40" s="86"/>
      <c r="CT40" s="68"/>
      <c r="CU40" s="68"/>
      <c r="CV40" s="71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132"/>
      <c r="DK40" s="68"/>
      <c r="DL40" s="68"/>
    </row>
    <row r="41" spans="4:117" ht="10" customHeight="1">
      <c r="D41" s="75"/>
      <c r="E41" s="90" t="s">
        <v>43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122"/>
      <c r="V41" s="71"/>
      <c r="AJ41" s="132"/>
      <c r="AP41" s="68"/>
      <c r="AQ41" s="75"/>
      <c r="AR41" s="90" t="s">
        <v>43</v>
      </c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122"/>
      <c r="BI41" s="71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132"/>
      <c r="BX41" s="68"/>
      <c r="BY41" s="68"/>
      <c r="BZ41" s="68"/>
      <c r="CA41" s="68"/>
      <c r="CB41" s="68"/>
      <c r="CC41" s="68"/>
      <c r="CD41" s="75"/>
      <c r="CE41" s="90" t="s">
        <v>43</v>
      </c>
      <c r="CF41" s="96"/>
      <c r="CG41" s="96"/>
      <c r="CH41" s="9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132"/>
      <c r="CV41" s="71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132"/>
      <c r="DK41" s="68"/>
      <c r="DL41" s="68"/>
    </row>
    <row r="42" spans="4:117" ht="10" customHeight="1">
      <c r="D42" s="81" t="s">
        <v>46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1"/>
      <c r="AJ42" s="132"/>
      <c r="AP42" s="68"/>
      <c r="AQ42" s="81" t="s">
        <v>109</v>
      </c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71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132"/>
      <c r="BX42" s="68"/>
      <c r="BY42" s="68"/>
      <c r="BZ42" s="68"/>
      <c r="CA42" s="68"/>
      <c r="CB42" s="68"/>
      <c r="CC42" s="68"/>
      <c r="CD42" s="154" t="s">
        <v>110</v>
      </c>
      <c r="CE42" s="163"/>
      <c r="CF42" s="163"/>
      <c r="CG42" s="163"/>
      <c r="CH42" s="163"/>
      <c r="CI42" s="163"/>
      <c r="CJ42" s="173" t="s">
        <v>111</v>
      </c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80"/>
      <c r="CV42" s="86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132"/>
      <c r="DK42" s="68"/>
      <c r="DL42" s="68"/>
    </row>
    <row r="43" spans="4:117" ht="10" customHeight="1"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71"/>
      <c r="AJ43" s="132"/>
      <c r="AP43" s="68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71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132"/>
      <c r="BX43" s="68"/>
      <c r="BY43" s="68"/>
      <c r="BZ43" s="68"/>
      <c r="CA43" s="68"/>
      <c r="CB43" s="68"/>
      <c r="CC43" s="68"/>
      <c r="CD43" s="155"/>
      <c r="CE43" s="164"/>
      <c r="CF43" s="164"/>
      <c r="CG43" s="164"/>
      <c r="CH43" s="164"/>
      <c r="CI43" s="164"/>
      <c r="CJ43" s="174" t="s">
        <v>112</v>
      </c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81"/>
      <c r="CV43" s="86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132"/>
      <c r="DK43" s="68"/>
      <c r="DL43" s="68"/>
    </row>
    <row r="44" spans="4:117" ht="10" customHeight="1"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71"/>
      <c r="AJ44" s="132"/>
      <c r="AP44" s="68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71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132"/>
      <c r="BX44" s="68"/>
      <c r="BY44" s="68"/>
      <c r="BZ44" s="68"/>
      <c r="CA44" s="68"/>
      <c r="CB44" s="68"/>
      <c r="CC44" s="68"/>
      <c r="CD44" s="156"/>
      <c r="CE44" s="165"/>
      <c r="CF44" s="165"/>
      <c r="CG44" s="165"/>
      <c r="CH44" s="165"/>
      <c r="CI44" s="165"/>
      <c r="CJ44" s="175" t="s">
        <v>16</v>
      </c>
      <c r="CK44" s="179"/>
      <c r="CL44" s="179"/>
      <c r="CM44" s="179"/>
      <c r="CN44" s="179"/>
      <c r="CO44" s="179"/>
      <c r="CP44" s="179"/>
      <c r="CQ44" s="179"/>
      <c r="CR44" s="179"/>
      <c r="CS44" s="179"/>
      <c r="CT44" s="179"/>
      <c r="CU44" s="182"/>
      <c r="CV44" s="86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132"/>
      <c r="DK44" s="68"/>
      <c r="DL44" s="68"/>
    </row>
    <row r="45" spans="4:117"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6"/>
      <c r="V45" s="71"/>
      <c r="AJ45" s="132"/>
      <c r="AP45" s="68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6"/>
      <c r="BG45" s="68"/>
      <c r="BH45" s="68"/>
      <c r="BI45" s="71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132"/>
      <c r="BX45" s="68"/>
      <c r="BY45" s="68"/>
      <c r="BZ45" s="68"/>
      <c r="CA45" s="68"/>
      <c r="CB45" s="68"/>
      <c r="CC45" s="68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6"/>
      <c r="CT45" s="68"/>
      <c r="CU45" s="68"/>
      <c r="CV45" s="71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132"/>
      <c r="DK45" s="68"/>
      <c r="DL45" s="68"/>
    </row>
    <row r="46" spans="4:117">
      <c r="E46" s="91" t="s">
        <v>50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V46" s="71"/>
      <c r="AJ46" s="132"/>
      <c r="AP46" s="68"/>
      <c r="AQ46" s="68"/>
      <c r="AR46" s="91" t="s">
        <v>105</v>
      </c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68"/>
      <c r="BI46" s="71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132"/>
      <c r="BX46" s="68"/>
      <c r="BY46" s="68"/>
      <c r="BZ46" s="68"/>
      <c r="CA46" s="68"/>
      <c r="CB46" s="68"/>
      <c r="CC46" s="68"/>
      <c r="CD46" s="68"/>
      <c r="CE46" s="91" t="s">
        <v>96</v>
      </c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68"/>
      <c r="CV46" s="71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132"/>
      <c r="DK46" s="68"/>
      <c r="DL46" s="68"/>
    </row>
    <row r="47" spans="4:117"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S47" s="86" t="s">
        <v>47</v>
      </c>
      <c r="T47" s="86"/>
      <c r="V47" s="75"/>
      <c r="W47" s="123" t="s">
        <v>45</v>
      </c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2"/>
      <c r="AM47" s="146"/>
      <c r="AP47" s="68"/>
      <c r="AQ47" s="68"/>
      <c r="AR47" s="68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68"/>
      <c r="BE47" s="68"/>
      <c r="BF47" s="86" t="s">
        <v>47</v>
      </c>
      <c r="BG47" s="86"/>
      <c r="BH47" s="68"/>
      <c r="BI47" s="75"/>
      <c r="BJ47" s="123" t="s">
        <v>45</v>
      </c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2"/>
      <c r="BX47" s="68"/>
      <c r="BY47" s="68"/>
      <c r="BZ47" s="146"/>
      <c r="CA47" s="68"/>
      <c r="CB47" s="68"/>
      <c r="CC47" s="68"/>
      <c r="CD47" s="68"/>
      <c r="CE47" s="68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68"/>
      <c r="CR47" s="68"/>
      <c r="CS47" s="86" t="s">
        <v>47</v>
      </c>
      <c r="CT47" s="86"/>
      <c r="CU47" s="68"/>
      <c r="CV47" s="75"/>
      <c r="CW47" s="123" t="s">
        <v>45</v>
      </c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2"/>
      <c r="DK47" s="68"/>
      <c r="DL47" s="86"/>
    </row>
    <row r="48" spans="4:117">
      <c r="AM48" s="146"/>
      <c r="BZ48" s="146"/>
      <c r="CA48" s="68"/>
      <c r="DL48" s="86"/>
      <c r="DM48" s="86"/>
    </row>
    <row r="49" spans="38:41">
      <c r="AL49" s="145"/>
      <c r="AM49" s="145"/>
      <c r="AN49" s="145"/>
      <c r="AO49" s="145"/>
    </row>
  </sheetData>
  <sheetProtection sheet="1" objects="1" scenarios="1"/>
  <mergeCells count="278">
    <mergeCell ref="D3:N3"/>
    <mergeCell ref="AQ3:BA3"/>
    <mergeCell ref="CD3:CN3"/>
    <mergeCell ref="F6:H6"/>
    <mergeCell ref="L6:N6"/>
    <mergeCell ref="R6:T6"/>
    <mergeCell ref="X6:Z6"/>
    <mergeCell ref="AE6:AG6"/>
    <mergeCell ref="AS6:AU6"/>
    <mergeCell ref="AY6:BA6"/>
    <mergeCell ref="BE6:BG6"/>
    <mergeCell ref="BK6:BM6"/>
    <mergeCell ref="BR6:BT6"/>
    <mergeCell ref="CF6:CH6"/>
    <mergeCell ref="CL6:CN6"/>
    <mergeCell ref="CR6:CT6"/>
    <mergeCell ref="CX6:CZ6"/>
    <mergeCell ref="DE6:DG6"/>
    <mergeCell ref="F9:S9"/>
    <mergeCell ref="AS9:BF9"/>
    <mergeCell ref="CF9:CS9"/>
    <mergeCell ref="E12:F12"/>
    <mergeCell ref="G12:I12"/>
    <mergeCell ref="J12:K12"/>
    <mergeCell ref="L12:N12"/>
    <mergeCell ref="O12:P12"/>
    <mergeCell ref="Q12:S12"/>
    <mergeCell ref="T12:U12"/>
    <mergeCell ref="AR12:AS12"/>
    <mergeCell ref="AT12:AV12"/>
    <mergeCell ref="AW12:AX12"/>
    <mergeCell ref="AY12:BA12"/>
    <mergeCell ref="BB12:BC12"/>
    <mergeCell ref="BD12:BF12"/>
    <mergeCell ref="BG12:BH12"/>
    <mergeCell ref="CE12:CF12"/>
    <mergeCell ref="CG12:CI12"/>
    <mergeCell ref="CJ12:CK12"/>
    <mergeCell ref="CL12:CN12"/>
    <mergeCell ref="CO12:CP12"/>
    <mergeCell ref="CQ12:CS12"/>
    <mergeCell ref="CT12:CU12"/>
    <mergeCell ref="E14:F14"/>
    <mergeCell ref="G14:I14"/>
    <mergeCell ref="L14:N14"/>
    <mergeCell ref="O14:P14"/>
    <mergeCell ref="Q14:S14"/>
    <mergeCell ref="T14:U14"/>
    <mergeCell ref="AR14:AS14"/>
    <mergeCell ref="AT14:AV14"/>
    <mergeCell ref="AY14:BA14"/>
    <mergeCell ref="BB14:BC14"/>
    <mergeCell ref="BD14:BF14"/>
    <mergeCell ref="BG14:BH14"/>
    <mergeCell ref="CE14:CF14"/>
    <mergeCell ref="CG14:CI14"/>
    <mergeCell ref="CL14:CN14"/>
    <mergeCell ref="CO14:CP14"/>
    <mergeCell ref="CQ14:CS14"/>
    <mergeCell ref="CT14:CU14"/>
    <mergeCell ref="D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Q17:AV17"/>
    <mergeCell ref="AW17:AX17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CD17:CI17"/>
    <mergeCell ref="CJ17:CK17"/>
    <mergeCell ref="CL17:CM17"/>
    <mergeCell ref="CN17:CO17"/>
    <mergeCell ref="CP17:CQ17"/>
    <mergeCell ref="CR17:CS17"/>
    <mergeCell ref="CT17:CU17"/>
    <mergeCell ref="CV17:CW17"/>
    <mergeCell ref="CX17:CY17"/>
    <mergeCell ref="CZ17:DA17"/>
    <mergeCell ref="DB17:DC17"/>
    <mergeCell ref="E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R19:AU19"/>
    <mergeCell ref="AW19:AX19"/>
    <mergeCell ref="AY19:AZ19"/>
    <mergeCell ref="BA19:BB19"/>
    <mergeCell ref="BC19:BD19"/>
    <mergeCell ref="BE19:BF19"/>
    <mergeCell ref="BG19:BH19"/>
    <mergeCell ref="BI19:BJ19"/>
    <mergeCell ref="BK19:BL19"/>
    <mergeCell ref="BM19:BN19"/>
    <mergeCell ref="BO19:BP19"/>
    <mergeCell ref="CE19:CH19"/>
    <mergeCell ref="CJ19:CK19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DB19:DC19"/>
    <mergeCell ref="E21:H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R21:AU21"/>
    <mergeCell ref="AW21:AX21"/>
    <mergeCell ref="AY21:AZ21"/>
    <mergeCell ref="BA21:BB21"/>
    <mergeCell ref="BC21:BD21"/>
    <mergeCell ref="BE21:BF21"/>
    <mergeCell ref="BG21:BH21"/>
    <mergeCell ref="BI21:BJ21"/>
    <mergeCell ref="BK21:BL21"/>
    <mergeCell ref="BM21:BN21"/>
    <mergeCell ref="BO21:BP21"/>
    <mergeCell ref="CE21:CH21"/>
    <mergeCell ref="CJ21:CK21"/>
    <mergeCell ref="CL21:CM21"/>
    <mergeCell ref="CN21:CO21"/>
    <mergeCell ref="CP21:CQ21"/>
    <mergeCell ref="CR21:CS21"/>
    <mergeCell ref="CT21:CU21"/>
    <mergeCell ref="CV21:CW21"/>
    <mergeCell ref="CX21:CY21"/>
    <mergeCell ref="CZ21:DA21"/>
    <mergeCell ref="DB21:DC21"/>
    <mergeCell ref="E23:H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R23:AU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CE23:CH23"/>
    <mergeCell ref="CJ23:CK23"/>
    <mergeCell ref="CL23:CM23"/>
    <mergeCell ref="CN23:CO23"/>
    <mergeCell ref="CP23:CQ23"/>
    <mergeCell ref="CR23:CS23"/>
    <mergeCell ref="CT23:CU23"/>
    <mergeCell ref="CV23:CW23"/>
    <mergeCell ref="CX23:CY23"/>
    <mergeCell ref="CZ23:DA23"/>
    <mergeCell ref="DB23:DC23"/>
    <mergeCell ref="E25:H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R25:AU25"/>
    <mergeCell ref="AW25:AX25"/>
    <mergeCell ref="AY25:AZ25"/>
    <mergeCell ref="BA25:BB25"/>
    <mergeCell ref="BC25:BD25"/>
    <mergeCell ref="BE25:BF25"/>
    <mergeCell ref="BG25:BH25"/>
    <mergeCell ref="BI25:BJ25"/>
    <mergeCell ref="BK25:BL25"/>
    <mergeCell ref="BM25:BN25"/>
    <mergeCell ref="BO25:BP25"/>
    <mergeCell ref="CE25:CH25"/>
    <mergeCell ref="CJ25:CK25"/>
    <mergeCell ref="CL25:CM25"/>
    <mergeCell ref="CN25:CO25"/>
    <mergeCell ref="CP25:CQ25"/>
    <mergeCell ref="CR25:CS25"/>
    <mergeCell ref="CT25:CU25"/>
    <mergeCell ref="CV25:CW25"/>
    <mergeCell ref="CX25:CY25"/>
    <mergeCell ref="CZ25:DA25"/>
    <mergeCell ref="DB25:DC25"/>
    <mergeCell ref="CE27:CH27"/>
    <mergeCell ref="CJ27:CK27"/>
    <mergeCell ref="CL27:CM27"/>
    <mergeCell ref="CN27:CO27"/>
    <mergeCell ref="CP27:CQ27"/>
    <mergeCell ref="CR27:CS27"/>
    <mergeCell ref="CT27:CU27"/>
    <mergeCell ref="CV27:CW27"/>
    <mergeCell ref="CX27:CY27"/>
    <mergeCell ref="CZ27:DA27"/>
    <mergeCell ref="DB27:DC27"/>
    <mergeCell ref="D33:K33"/>
    <mergeCell ref="L33:AJ33"/>
    <mergeCell ref="AQ33:AX33"/>
    <mergeCell ref="AY33:BW33"/>
    <mergeCell ref="CD33:CK33"/>
    <mergeCell ref="CL33:DJ33"/>
    <mergeCell ref="J34:AJ34"/>
    <mergeCell ref="AW34:BW34"/>
    <mergeCell ref="CJ34:DJ34"/>
    <mergeCell ref="CJ42:CU42"/>
    <mergeCell ref="CJ43:CU43"/>
    <mergeCell ref="CJ44:CU44"/>
    <mergeCell ref="E46:T46"/>
    <mergeCell ref="AR46:BG46"/>
    <mergeCell ref="CE46:CT46"/>
    <mergeCell ref="W47:AI47"/>
    <mergeCell ref="BJ47:BV47"/>
    <mergeCell ref="CW47:DI47"/>
    <mergeCell ref="O2:AG3"/>
    <mergeCell ref="AI2:AJ3"/>
    <mergeCell ref="BB2:BT3"/>
    <mergeCell ref="BV2:BW3"/>
    <mergeCell ref="CO2:DG3"/>
    <mergeCell ref="DI2:DJ3"/>
    <mergeCell ref="D34:I36"/>
    <mergeCell ref="AQ34:AV36"/>
    <mergeCell ref="CD34:CI36"/>
    <mergeCell ref="J35:AJ36"/>
    <mergeCell ref="AW35:BW36"/>
    <mergeCell ref="CJ35:DJ36"/>
    <mergeCell ref="D37:I38"/>
    <mergeCell ref="J37:AH38"/>
    <mergeCell ref="AQ37:AV38"/>
    <mergeCell ref="AW37:BU38"/>
    <mergeCell ref="CD37:CI38"/>
    <mergeCell ref="CJ37:DH38"/>
    <mergeCell ref="D42:U44"/>
    <mergeCell ref="AQ42:BH44"/>
    <mergeCell ref="CD42:CI44"/>
    <mergeCell ref="AI17:AJ27"/>
    <mergeCell ref="BV17:BW27"/>
    <mergeCell ref="DI17:DJ27"/>
  </mergeCells>
  <phoneticPr fontId="1" type="Hiragana"/>
  <printOptions horizontalCentered="1"/>
  <pageMargins left="0" right="0" top="0" bottom="0" header="0" footer="0.31496062992125984"/>
  <pageSetup paperSize="9" fitToWidth="1" fitToHeight="1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4:D21"/>
  <sheetViews>
    <sheetView showGridLines="0" topLeftCell="B1" workbookViewId="0">
      <selection activeCell="H23" sqref="H23"/>
    </sheetView>
  </sheetViews>
  <sheetFormatPr defaultRowHeight="13.5"/>
  <cols>
    <col min="3" max="3" width="4.6328125" customWidth="1"/>
    <col min="4" max="4" width="6.36328125" bestFit="1" customWidth="1"/>
  </cols>
  <sheetData>
    <row r="1" spans="3:4" ht="7" customHeight="1"/>
    <row r="2" spans="3:4" ht="7" customHeight="1"/>
    <row r="3" spans="3:4" ht="7" customHeight="1"/>
    <row r="4" spans="3:4" ht="7" customHeight="1">
      <c r="C4" s="189" t="s">
        <v>40</v>
      </c>
      <c r="D4" s="189" t="s">
        <v>54</v>
      </c>
    </row>
    <row r="5" spans="3:4" ht="7" customHeight="1">
      <c r="C5" s="190" t="s">
        <v>55</v>
      </c>
      <c r="D5" s="189" t="s">
        <v>64</v>
      </c>
    </row>
    <row r="6" spans="3:4" ht="7" customHeight="1">
      <c r="C6" s="190" t="s">
        <v>56</v>
      </c>
      <c r="D6" s="189" t="s">
        <v>66</v>
      </c>
    </row>
    <row r="7" spans="3:4" ht="7" customHeight="1">
      <c r="C7" s="190" t="s">
        <v>42</v>
      </c>
      <c r="D7" s="189" t="s">
        <v>49</v>
      </c>
    </row>
    <row r="8" spans="3:4" ht="7" customHeight="1">
      <c r="C8" s="190" t="s">
        <v>2</v>
      </c>
      <c r="D8" s="189" t="s">
        <v>52</v>
      </c>
    </row>
    <row r="9" spans="3:4" ht="7" customHeight="1">
      <c r="C9" s="190" t="s">
        <v>23</v>
      </c>
      <c r="D9" s="189" t="s">
        <v>44</v>
      </c>
    </row>
    <row r="10" spans="3:4" ht="7" customHeight="1">
      <c r="C10" s="190" t="s">
        <v>13</v>
      </c>
      <c r="D10" s="189" t="s">
        <v>68</v>
      </c>
    </row>
    <row r="11" spans="3:4" ht="7" customHeight="1">
      <c r="C11" s="190" t="s">
        <v>59</v>
      </c>
      <c r="D11" s="189" t="s">
        <v>27</v>
      </c>
    </row>
    <row r="12" spans="3:4" ht="7" customHeight="1">
      <c r="C12" s="190" t="s">
        <v>32</v>
      </c>
      <c r="D12" s="189" t="s">
        <v>69</v>
      </c>
    </row>
    <row r="13" spans="3:4" ht="7" customHeight="1">
      <c r="C13" s="190" t="s">
        <v>57</v>
      </c>
      <c r="D13" s="189" t="s">
        <v>70</v>
      </c>
    </row>
    <row r="14" spans="3:4" ht="7" customHeight="1">
      <c r="C14" s="190" t="s">
        <v>51</v>
      </c>
      <c r="D14" s="189" t="s">
        <v>17</v>
      </c>
    </row>
    <row r="15" spans="3:4" ht="7" customHeight="1">
      <c r="C15" s="190" t="s">
        <v>61</v>
      </c>
      <c r="D15" s="189" t="s">
        <v>108</v>
      </c>
    </row>
    <row r="16" spans="3:4" ht="7" customHeight="1">
      <c r="C16" s="190" t="s">
        <v>62</v>
      </c>
      <c r="D16" s="189" t="s">
        <v>107</v>
      </c>
    </row>
    <row r="17" spans="3:4" ht="7" customHeight="1">
      <c r="C17" s="190" t="s">
        <v>48</v>
      </c>
      <c r="D17" s="189" t="s">
        <v>71</v>
      </c>
    </row>
    <row r="18" spans="3:4" ht="7" customHeight="1">
      <c r="C18" s="190" t="s">
        <v>63</v>
      </c>
      <c r="D18" s="189" t="s">
        <v>72</v>
      </c>
    </row>
    <row r="19" spans="3:4" ht="7" customHeight="1">
      <c r="C19" s="190" t="s">
        <v>26</v>
      </c>
      <c r="D19" s="189" t="s">
        <v>4</v>
      </c>
    </row>
    <row r="20" spans="3:4" ht="7" customHeight="1">
      <c r="C20" s="190" t="s">
        <v>60</v>
      </c>
      <c r="D20" s="189" t="s">
        <v>65</v>
      </c>
    </row>
    <row r="21" spans="3:4" ht="7" customHeight="1">
      <c r="C21" s="190" t="s">
        <v>36</v>
      </c>
      <c r="D21" s="189" t="s">
        <v>73</v>
      </c>
    </row>
    <row r="22" spans="3:4" ht="7" customHeight="1"/>
  </sheetData>
  <sheetProtection sheet="1" objects="1" scenarios="1"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納付書</vt:lpstr>
      <vt:lpstr>申告区分コード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根岸 栄輝</dc:creator>
  <cp:lastModifiedBy>木下 和真</cp:lastModifiedBy>
  <cp:lastPrinted>2024-08-24T05:22:13Z</cp:lastPrinted>
  <dcterms:created xsi:type="dcterms:W3CDTF">2024-08-08T05:49:47Z</dcterms:created>
  <dcterms:modified xsi:type="dcterms:W3CDTF">2024-11-26T08:15:12Z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2024-11-26T08:15:12Z</vt:filetime>
  </property>
</Properties>
</file>